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2"/>
  </bookViews>
  <sheets>
    <sheet name="Sk.pohár I." sheetId="1" r:id="rId1"/>
    <sheet name="Sk.pohár II." sheetId="2" r:id="rId2"/>
    <sheet name="Poradie odd." sheetId="3" r:id="rId3"/>
  </sheets>
  <definedNames/>
  <calcPr fullCalcOnLoad="1"/>
</workbook>
</file>

<file path=xl/sharedStrings.xml><?xml version="1.0" encoding="utf-8"?>
<sst xmlns="http://schemas.openxmlformats.org/spreadsheetml/2006/main" count="1520" uniqueCount="447">
  <si>
    <t xml:space="preserve">Skokový pohár SJF - SS0 </t>
  </si>
  <si>
    <t>Kód pretekov</t>
  </si>
  <si>
    <t>Por</t>
  </si>
  <si>
    <t>Meno jazdca</t>
  </si>
  <si>
    <t>Kat</t>
  </si>
  <si>
    <t>Meno koňa</t>
  </si>
  <si>
    <t>Oddiel</t>
  </si>
  <si>
    <t>DETI</t>
  </si>
  <si>
    <t>Vavrica Filip</t>
  </si>
  <si>
    <t>J</t>
  </si>
  <si>
    <t>Previa</t>
  </si>
  <si>
    <t>Makov Čierne</t>
  </si>
  <si>
    <t>Šatarová Michaela</t>
  </si>
  <si>
    <t>Calvin 2</t>
  </si>
  <si>
    <t>Detva Pozana</t>
  </si>
  <si>
    <t>Wallis</t>
  </si>
  <si>
    <t>Masarová Denisa</t>
  </si>
  <si>
    <t>Úrok</t>
  </si>
  <si>
    <t>Lietavská Lúčka RM</t>
  </si>
  <si>
    <t>Ješková Michaela</t>
  </si>
  <si>
    <t>D</t>
  </si>
  <si>
    <t>Soraya Z</t>
  </si>
  <si>
    <t>L. Mikuláš Al Asil</t>
  </si>
  <si>
    <t>Krišpinská Lucia</t>
  </si>
  <si>
    <t>Büszke</t>
  </si>
  <si>
    <t>Belá - Dulice BMM</t>
  </si>
  <si>
    <t>Haranina Yanina</t>
  </si>
  <si>
    <t>S</t>
  </si>
  <si>
    <t>Simplex</t>
  </si>
  <si>
    <t>Romeo</t>
  </si>
  <si>
    <t>Žák Michal</t>
  </si>
  <si>
    <t>Nastasia</t>
  </si>
  <si>
    <t>Trebostovo JS</t>
  </si>
  <si>
    <t>Krak Adrián</t>
  </si>
  <si>
    <t>Dolina</t>
  </si>
  <si>
    <t>Skýcov Fotosvet V+V</t>
  </si>
  <si>
    <t>Činčurová Nikoleta</t>
  </si>
  <si>
    <t>Leon</t>
  </si>
  <si>
    <t>JUNIORI</t>
  </si>
  <si>
    <t>Z</t>
  </si>
  <si>
    <t>Alcas</t>
  </si>
  <si>
    <t>ZL</t>
  </si>
  <si>
    <t>11b05</t>
  </si>
  <si>
    <t>Frenš.</t>
  </si>
  <si>
    <t>L</t>
  </si>
  <si>
    <t>11b26zs</t>
  </si>
  <si>
    <t>Motešice</t>
  </si>
  <si>
    <t>Súčet</t>
  </si>
  <si>
    <t>12121bs</t>
  </si>
  <si>
    <t>Bratislava</t>
  </si>
  <si>
    <t>P. súť.</t>
  </si>
  <si>
    <t>Balážová Katarína</t>
  </si>
  <si>
    <t>Dáma</t>
  </si>
  <si>
    <t>Lučenec Koška HT</t>
  </si>
  <si>
    <t>12212bs</t>
  </si>
  <si>
    <t>20 naj</t>
  </si>
  <si>
    <t>Dandie</t>
  </si>
  <si>
    <t>Kosková Lenka</t>
  </si>
  <si>
    <t>Lionell</t>
  </si>
  <si>
    <t>LS</t>
  </si>
  <si>
    <t>Gomba HU</t>
  </si>
  <si>
    <t>12303hu</t>
  </si>
  <si>
    <t>12303bs</t>
  </si>
  <si>
    <t>Cantu</t>
  </si>
  <si>
    <t>Charlatan Z</t>
  </si>
  <si>
    <t>Kosková Lucia</t>
  </si>
  <si>
    <t>Piaf</t>
  </si>
  <si>
    <t>Miháliková Veronika</t>
  </si>
  <si>
    <t>Sprite</t>
  </si>
  <si>
    <t>Krškany Merci Cheval</t>
  </si>
  <si>
    <t>Ivanová Radoslava</t>
  </si>
  <si>
    <t>Dorádo</t>
  </si>
  <si>
    <t>S**</t>
  </si>
  <si>
    <t>Y</t>
  </si>
  <si>
    <t>SENIORI</t>
  </si>
  <si>
    <t>226zs</t>
  </si>
  <si>
    <t>Moteš.</t>
  </si>
  <si>
    <t>Krišpinský Pavol</t>
  </si>
  <si>
    <t>Denisa 2</t>
  </si>
  <si>
    <t>Don</t>
  </si>
  <si>
    <t>Krišpinská Katarína</t>
  </si>
  <si>
    <t>Amanda</t>
  </si>
  <si>
    <t>LITTLE</t>
  </si>
  <si>
    <t>Moteš</t>
  </si>
  <si>
    <t>311zs</t>
  </si>
  <si>
    <t>Demi</t>
  </si>
  <si>
    <t>12317bs</t>
  </si>
  <si>
    <t>Quinci</t>
  </si>
  <si>
    <t>Budap.</t>
  </si>
  <si>
    <t>Figaro</t>
  </si>
  <si>
    <t>CSI* Kapos.</t>
  </si>
  <si>
    <t>12331bs</t>
  </si>
  <si>
    <t>12407cz</t>
  </si>
  <si>
    <t>Chotěbuz/CZ</t>
  </si>
  <si>
    <t>Hillová Veronika</t>
  </si>
  <si>
    <t>Everest</t>
  </si>
  <si>
    <t>Hatalová Táňa</t>
  </si>
  <si>
    <t>Calantino</t>
  </si>
  <si>
    <t>L. Sielnica Hippoclub</t>
  </si>
  <si>
    <t>Dharma</t>
  </si>
  <si>
    <t>ST*</t>
  </si>
  <si>
    <t>12330hu</t>
  </si>
  <si>
    <t>12324h</t>
  </si>
  <si>
    <t>12331zs</t>
  </si>
  <si>
    <t>12414bs</t>
  </si>
  <si>
    <t>Trojanovice</t>
  </si>
  <si>
    <t>12414cz</t>
  </si>
  <si>
    <t>Alex 5</t>
  </si>
  <si>
    <t>Kramorišová Domonika</t>
  </si>
  <si>
    <t>Balou Boy</t>
  </si>
  <si>
    <t>Vent In Love</t>
  </si>
  <si>
    <t>ZM</t>
  </si>
  <si>
    <t>Dražkovce</t>
  </si>
  <si>
    <t>12421SS</t>
  </si>
  <si>
    <t>Gánovská Simona</t>
  </si>
  <si>
    <t>Amerigo Ahoj</t>
  </si>
  <si>
    <t>Látky Ranč pod bukmi</t>
  </si>
  <si>
    <t>Gánovská Zuzana</t>
  </si>
  <si>
    <t>Grace</t>
  </si>
  <si>
    <t>Turbinka</t>
  </si>
  <si>
    <t>Šunová Jana</t>
  </si>
  <si>
    <t>Punč</t>
  </si>
  <si>
    <t>L. Mikuláš Athos</t>
  </si>
  <si>
    <t>Budapešť</t>
  </si>
  <si>
    <t>12421hu</t>
  </si>
  <si>
    <t>S*</t>
  </si>
  <si>
    <t>Ostrava</t>
  </si>
  <si>
    <t>12421cz</t>
  </si>
  <si>
    <t>L. Sielnica</t>
  </si>
  <si>
    <t>12422ss</t>
  </si>
  <si>
    <t>Beg Bajazid-T</t>
  </si>
  <si>
    <t>Madudová Slavomíra</t>
  </si>
  <si>
    <t>Polar</t>
  </si>
  <si>
    <t>Miková Dominika</t>
  </si>
  <si>
    <t>Avatar Antonius</t>
  </si>
  <si>
    <t>Sl. Ľupča Kam. Ranč</t>
  </si>
  <si>
    <t>Gežík Kristián</t>
  </si>
  <si>
    <t>Zorka</t>
  </si>
  <si>
    <t>Lotario Lapaz</t>
  </si>
  <si>
    <t>Borošková Nikola</t>
  </si>
  <si>
    <t>Kelvin</t>
  </si>
  <si>
    <t>Masárová Denisa</t>
  </si>
  <si>
    <t>Meidlinger´S Livius</t>
  </si>
  <si>
    <t>Junasová Alexandra</t>
  </si>
  <si>
    <t>Lejla</t>
  </si>
  <si>
    <t>Rakovo JS</t>
  </si>
  <si>
    <t>Priscila</t>
  </si>
  <si>
    <t>Penzi</t>
  </si>
  <si>
    <t>Hanáková Veronika</t>
  </si>
  <si>
    <t>Bigboy</t>
  </si>
  <si>
    <t>Podtureň JK</t>
  </si>
  <si>
    <t>Chakira</t>
  </si>
  <si>
    <t>Colbert</t>
  </si>
  <si>
    <t>428VS</t>
  </si>
  <si>
    <t>Preš.</t>
  </si>
  <si>
    <t>Delta 2</t>
  </si>
  <si>
    <t>12428CZ</t>
  </si>
  <si>
    <t>Frenštát p. R.</t>
  </si>
  <si>
    <t>12419at</t>
  </si>
  <si>
    <t>Linz / AUT</t>
  </si>
  <si>
    <t xml:space="preserve">L </t>
  </si>
  <si>
    <t>Šaľa</t>
  </si>
  <si>
    <t>12501z</t>
  </si>
  <si>
    <t>Holáková Katarína</t>
  </si>
  <si>
    <t>Hilary 2</t>
  </si>
  <si>
    <t>Lučenec D. Fa</t>
  </si>
  <si>
    <t>12506ss</t>
  </si>
  <si>
    <t>Obert Ján</t>
  </si>
  <si>
    <t xml:space="preserve">Mesztic </t>
  </si>
  <si>
    <t>Blondee</t>
  </si>
  <si>
    <t>Deáková Diana</t>
  </si>
  <si>
    <t>Grenadír</t>
  </si>
  <si>
    <t>Tomášovce JHC</t>
  </si>
  <si>
    <t>Deáková Alexandra</t>
  </si>
  <si>
    <t>Kemalko</t>
  </si>
  <si>
    <t>Kováčovce JO</t>
  </si>
  <si>
    <t>12508ss</t>
  </si>
  <si>
    <t>Longie T</t>
  </si>
  <si>
    <t>Telma</t>
  </si>
  <si>
    <t>Michalicová Viera</t>
  </si>
  <si>
    <t>Bedina</t>
  </si>
  <si>
    <t>Závada Hájik JO</t>
  </si>
  <si>
    <t>505ss</t>
  </si>
  <si>
    <t>N.Baňa</t>
  </si>
  <si>
    <t>Liptovská Sielnica</t>
  </si>
  <si>
    <t>12512ss</t>
  </si>
  <si>
    <t>Dorota 1</t>
  </si>
  <si>
    <t>Čutka Patrik</t>
  </si>
  <si>
    <t>Aladin 2</t>
  </si>
  <si>
    <t>B. Bystrica Bell. Mitreco</t>
  </si>
  <si>
    <t>Perdonar</t>
  </si>
  <si>
    <t>Fridrich Michal</t>
  </si>
  <si>
    <t>Leona</t>
  </si>
  <si>
    <t>Pavlíková Jana</t>
  </si>
  <si>
    <t>Kesy</t>
  </si>
  <si>
    <t>12518cz</t>
  </si>
  <si>
    <t>ST**</t>
  </si>
  <si>
    <t>Somoška /HUN</t>
  </si>
  <si>
    <t>12519hu</t>
  </si>
  <si>
    <t>Cordoba</t>
  </si>
  <si>
    <t>Sekeráková Renáta</t>
  </si>
  <si>
    <t>Jašo</t>
  </si>
  <si>
    <t>Kevin</t>
  </si>
  <si>
    <t>Tur.Štiav.</t>
  </si>
  <si>
    <t>12520ss</t>
  </si>
  <si>
    <t>12519bs</t>
  </si>
  <si>
    <t>Rauhof</t>
  </si>
  <si>
    <t>501aut</t>
  </si>
  <si>
    <t>Ivanka</t>
  </si>
  <si>
    <t>428bs</t>
  </si>
  <si>
    <t>Bardejov</t>
  </si>
  <si>
    <t>12506vs</t>
  </si>
  <si>
    <t>Pezinok</t>
  </si>
  <si>
    <t>12525bs</t>
  </si>
  <si>
    <t>Priemer</t>
  </si>
  <si>
    <t>ST</t>
  </si>
  <si>
    <t>12527cz  Ostrava</t>
  </si>
  <si>
    <t>Chotěbuz</t>
  </si>
  <si>
    <t>12526cz</t>
  </si>
  <si>
    <t>12531bs</t>
  </si>
  <si>
    <t>Karancsk.</t>
  </si>
  <si>
    <t>12602hu</t>
  </si>
  <si>
    <t>Sviadov</t>
  </si>
  <si>
    <t>12602cz</t>
  </si>
  <si>
    <t>12603hu</t>
  </si>
  <si>
    <t>T</t>
  </si>
  <si>
    <t>12527vs</t>
  </si>
  <si>
    <t>V.Lomnica</t>
  </si>
  <si>
    <t>Košice</t>
  </si>
  <si>
    <t>602vs</t>
  </si>
  <si>
    <t>Zduchovice</t>
  </si>
  <si>
    <t>12607cz</t>
  </si>
  <si>
    <t>Kováčovce</t>
  </si>
  <si>
    <t>12609ss</t>
  </si>
  <si>
    <t>Ciwano</t>
  </si>
  <si>
    <t>Sihelský Ivan</t>
  </si>
  <si>
    <t>Tiffany 2</t>
  </si>
  <si>
    <t>R. Sobota KPKRJ</t>
  </si>
  <si>
    <t>Mídelka Marián</t>
  </si>
  <si>
    <t>Perzeus</t>
  </si>
  <si>
    <t>cz</t>
  </si>
  <si>
    <t>10.6</t>
  </si>
  <si>
    <t>526pl</t>
  </si>
  <si>
    <t>Žywic.</t>
  </si>
  <si>
    <t>Wavo Lampard</t>
  </si>
  <si>
    <t>Matejka Samuel</t>
  </si>
  <si>
    <t>Wavo Alexandra</t>
  </si>
  <si>
    <t>Martin Záturčie</t>
  </si>
  <si>
    <t>12609pl</t>
  </si>
  <si>
    <t>Žywiec</t>
  </si>
  <si>
    <t>Lamošová Barbora</t>
  </si>
  <si>
    <t>Larenzo</t>
  </si>
  <si>
    <t>Žilina Over</t>
  </si>
  <si>
    <t>Hreus Martin</t>
  </si>
  <si>
    <t>Pompidue George</t>
  </si>
  <si>
    <t>610vs</t>
  </si>
  <si>
    <t>Sp. Št.</t>
  </si>
  <si>
    <t>12616ss</t>
  </si>
  <si>
    <t>Debnárová Desana</t>
  </si>
  <si>
    <t>d</t>
  </si>
  <si>
    <t>Samba 2</t>
  </si>
  <si>
    <t>Bobrovec KPKL</t>
  </si>
  <si>
    <t>Čujna</t>
  </si>
  <si>
    <t>Wavo Chopin</t>
  </si>
  <si>
    <t>Štefancová Katarína</t>
  </si>
  <si>
    <t>Darma</t>
  </si>
  <si>
    <t>166zs</t>
  </si>
  <si>
    <t>Tren.</t>
  </si>
  <si>
    <t>Tur. Štiavnič.</t>
  </si>
  <si>
    <t>12623SS</t>
  </si>
  <si>
    <t>M SR Topoľčianky</t>
  </si>
  <si>
    <t>12622MS</t>
  </si>
  <si>
    <t>12630cz</t>
  </si>
  <si>
    <t>Frenštát</t>
  </si>
  <si>
    <t>12701cz</t>
  </si>
  <si>
    <t>12624vs</t>
  </si>
  <si>
    <t>V. Šariš</t>
  </si>
  <si>
    <t>Fraňová Linda</t>
  </si>
  <si>
    <t>Reyna Wavo</t>
  </si>
  <si>
    <t>Martin Záturčie JO</t>
  </si>
  <si>
    <t>T. Lom.</t>
  </si>
  <si>
    <t>12630vs</t>
  </si>
  <si>
    <t>12705hu</t>
  </si>
  <si>
    <t>12706bs</t>
  </si>
  <si>
    <t>CSIOChJYR Budapešť</t>
  </si>
  <si>
    <t>CSI* Pezinok</t>
  </si>
  <si>
    <t>Bánk</t>
  </si>
  <si>
    <t>708hu</t>
  </si>
  <si>
    <t>Melníková Zuzana</t>
  </si>
  <si>
    <t>Žofia</t>
  </si>
  <si>
    <t>Martin KPK</t>
  </si>
  <si>
    <t>Chlebničan Peter</t>
  </si>
  <si>
    <t>Proton</t>
  </si>
  <si>
    <t>Košťany n/T JuS</t>
  </si>
  <si>
    <t>Orčíková Soňa</t>
  </si>
  <si>
    <t>Squirrel</t>
  </si>
  <si>
    <t>Žilina Brezany JK</t>
  </si>
  <si>
    <t>Candy</t>
  </si>
  <si>
    <t>Košecká Katarína</t>
  </si>
  <si>
    <t>Kalut</t>
  </si>
  <si>
    <t>12714ss/bs</t>
  </si>
  <si>
    <t>Martin/Bratislava</t>
  </si>
  <si>
    <t>Tren. Tep.</t>
  </si>
  <si>
    <t>12714zs</t>
  </si>
  <si>
    <t>Hrabu.</t>
  </si>
  <si>
    <t>Seniori</t>
  </si>
  <si>
    <t>Pren. body</t>
  </si>
  <si>
    <t>12721cz</t>
  </si>
  <si>
    <t>Blava</t>
  </si>
  <si>
    <t>SSP fin</t>
  </si>
  <si>
    <t>728vs</t>
  </si>
  <si>
    <t>Brzot.</t>
  </si>
  <si>
    <t>V.Lom</t>
  </si>
  <si>
    <t>728vh</t>
  </si>
  <si>
    <t>12720at</t>
  </si>
  <si>
    <t>Markgraf.</t>
  </si>
  <si>
    <t>12729zs</t>
  </si>
  <si>
    <t>D. Klátov</t>
  </si>
  <si>
    <t>R. Sobota</t>
  </si>
  <si>
    <t>12804ss</t>
  </si>
  <si>
    <t>Rif du Paris</t>
  </si>
  <si>
    <t>Lócz</t>
  </si>
  <si>
    <t>12805ss</t>
  </si>
  <si>
    <t>ZLL</t>
  </si>
  <si>
    <t>Pezinok M SR detí a juniorov</t>
  </si>
  <si>
    <t>12803MS</t>
  </si>
  <si>
    <t>12805hu</t>
  </si>
  <si>
    <t>Rétság HU</t>
  </si>
  <si>
    <t>Martin</t>
  </si>
  <si>
    <t>12811ss</t>
  </si>
  <si>
    <t>Lučenec</t>
  </si>
  <si>
    <t>12812ss</t>
  </si>
  <si>
    <t>Kmeť Adam</t>
  </si>
  <si>
    <t>Safika</t>
  </si>
  <si>
    <t>D. Kalník JK Kmeť</t>
  </si>
  <si>
    <t>Prepelicová Danica</t>
  </si>
  <si>
    <t>Niagara 4</t>
  </si>
  <si>
    <t>ME - detí, jun. ml. j</t>
  </si>
  <si>
    <t>Ptýrov / CZE</t>
  </si>
  <si>
    <t>12816cz</t>
  </si>
  <si>
    <t>Somoskőújfalu / HUN</t>
  </si>
  <si>
    <t>12819hu</t>
  </si>
  <si>
    <t>Maxo</t>
  </si>
  <si>
    <t>Ulfa 2</t>
  </si>
  <si>
    <t>Jakuša Igor</t>
  </si>
  <si>
    <t>Minsk</t>
  </si>
  <si>
    <t>Lócz Carpathia EC</t>
  </si>
  <si>
    <t>Amor de Lócz</t>
  </si>
  <si>
    <t>Quida</t>
  </si>
  <si>
    <t>12825ss</t>
  </si>
  <si>
    <t>Závada</t>
  </si>
  <si>
    <t>12826ss</t>
  </si>
  <si>
    <t>12824cz</t>
  </si>
  <si>
    <t>Feťková Barbora</t>
  </si>
  <si>
    <t>Mišíková Nikola</t>
  </si>
  <si>
    <t>Cattini T</t>
  </si>
  <si>
    <t>12825bs</t>
  </si>
  <si>
    <t>Rosinská Iveta</t>
  </si>
  <si>
    <t>Toronto</t>
  </si>
  <si>
    <t>Prvievidza RR</t>
  </si>
  <si>
    <t>Champion</t>
  </si>
  <si>
    <t>Gáliková Michaela</t>
  </si>
  <si>
    <t>Roman</t>
  </si>
  <si>
    <t>Očovanová Katarína</t>
  </si>
  <si>
    <t>Mascale</t>
  </si>
  <si>
    <t>Lucifer</t>
  </si>
  <si>
    <t>Cony</t>
  </si>
  <si>
    <t>Nemoch.</t>
  </si>
  <si>
    <t>12812cz</t>
  </si>
  <si>
    <t>12901ss</t>
  </si>
  <si>
    <t>Leonardo 4</t>
  </si>
  <si>
    <t>Dírerová Silvia</t>
  </si>
  <si>
    <t>Medea 3</t>
  </si>
  <si>
    <t>Martinčeková Lenka</t>
  </si>
  <si>
    <t>819vs</t>
  </si>
  <si>
    <t>Koš.</t>
  </si>
  <si>
    <t>908vs</t>
  </si>
  <si>
    <t>Mező.</t>
  </si>
  <si>
    <t>908hu</t>
  </si>
  <si>
    <t>Kazár</t>
  </si>
  <si>
    <t>12909hu</t>
  </si>
  <si>
    <t>Porúbka</t>
  </si>
  <si>
    <t>12908ss</t>
  </si>
  <si>
    <t>Mintáchová Kristína</t>
  </si>
  <si>
    <t>Lusitania</t>
  </si>
  <si>
    <t>Žilina Brezany</t>
  </si>
  <si>
    <t>Romera</t>
  </si>
  <si>
    <t>12906bs</t>
  </si>
  <si>
    <t>CSI2* Pezinok</t>
  </si>
  <si>
    <t>12826vs</t>
  </si>
  <si>
    <t>Stropkov</t>
  </si>
  <si>
    <t>12708vs</t>
  </si>
  <si>
    <t>Budulov</t>
  </si>
  <si>
    <t>12914cz</t>
  </si>
  <si>
    <t>T.Štiav</t>
  </si>
  <si>
    <t>916ss</t>
  </si>
  <si>
    <t>12915bs</t>
  </si>
  <si>
    <t>922hu</t>
  </si>
  <si>
    <t>Péterv</t>
  </si>
  <si>
    <t>12922ss</t>
  </si>
  <si>
    <t>Sprit</t>
  </si>
  <si>
    <t>Kubíková Gabriela</t>
  </si>
  <si>
    <t>Trebostovo Polet</t>
  </si>
  <si>
    <t>Oško Július</t>
  </si>
  <si>
    <t>Gordon</t>
  </si>
  <si>
    <t>Mútni Epona</t>
  </si>
  <si>
    <t>Ličart.</t>
  </si>
  <si>
    <t>818vs</t>
  </si>
  <si>
    <t>Por.</t>
  </si>
  <si>
    <t>Juniori</t>
  </si>
  <si>
    <t>Deti</t>
  </si>
  <si>
    <t>Body spolu</t>
  </si>
  <si>
    <t>Poradie oddielov</t>
  </si>
  <si>
    <t>Brno</t>
  </si>
  <si>
    <t>929cz</t>
  </si>
  <si>
    <t xml:space="preserve"> Prievidza RR</t>
  </si>
  <si>
    <t>Jászárok.</t>
  </si>
  <si>
    <t>12A06HU</t>
  </si>
  <si>
    <t>Alegra</t>
  </si>
  <si>
    <t>Ócsa</t>
  </si>
  <si>
    <t>A07HU</t>
  </si>
  <si>
    <t>Topoľčianky</t>
  </si>
  <si>
    <t>12A06ZS</t>
  </si>
  <si>
    <t>Wavo Aquirado</t>
  </si>
  <si>
    <t>12929VS</t>
  </si>
  <si>
    <t>Prešov - Fintice</t>
  </si>
  <si>
    <t>12A06CZ</t>
  </si>
  <si>
    <t>Páty</t>
  </si>
  <si>
    <t>A13HU</t>
  </si>
  <si>
    <t>A20HU</t>
  </si>
  <si>
    <t>12A07VS</t>
  </si>
  <si>
    <t>Koš. Pol.</t>
  </si>
  <si>
    <t>Pinciná</t>
  </si>
  <si>
    <t>12A27SH</t>
  </si>
  <si>
    <t>Počet pretekov: 109</t>
  </si>
  <si>
    <t>Počet štartov spolu: 1560</t>
  </si>
  <si>
    <t>Seniori: 500</t>
  </si>
  <si>
    <t>Juniori: 357</t>
  </si>
  <si>
    <t>Deti: 309</t>
  </si>
  <si>
    <t>Little: 394</t>
  </si>
  <si>
    <t xml:space="preserve">Počet dvojíc spolu: 130 </t>
  </si>
  <si>
    <t>Seniori: 48</t>
  </si>
  <si>
    <t>Juniori: 41</t>
  </si>
  <si>
    <t>Deti: 16</t>
  </si>
  <si>
    <t>Little: 25</t>
  </si>
  <si>
    <t>Počet súťaži: 409</t>
  </si>
  <si>
    <t>Priemer na pretek: 3,752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</si>
</sst>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;[Red]0.00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3" fillId="14" borderId="1" xfId="0" applyFont="1" applyFill="1" applyBorder="1" applyAlignment="1">
      <alignment horizontal="center"/>
    </xf>
    <xf numFmtId="164" fontId="3" fillId="14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/>
    </xf>
    <xf numFmtId="0" fontId="5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13" borderId="1" xfId="0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2" borderId="18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8" fillId="2" borderId="20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49" fontId="3" fillId="4" borderId="6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 horizontal="center"/>
    </xf>
    <xf numFmtId="44" fontId="3" fillId="4" borderId="7" xfId="17" applyFont="1" applyFill="1" applyBorder="1" applyAlignment="1">
      <alignment horizontal="center"/>
    </xf>
    <xf numFmtId="44" fontId="3" fillId="4" borderId="22" xfId="17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3</xdr:row>
      <xdr:rowOff>76200</xdr:rowOff>
    </xdr:from>
    <xdr:to>
      <xdr:col>4</xdr:col>
      <xdr:colOff>952500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3495675" y="6381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3</xdr:row>
      <xdr:rowOff>76200</xdr:rowOff>
    </xdr:from>
    <xdr:to>
      <xdr:col>4</xdr:col>
      <xdr:colOff>952500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3352800" y="6381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U104"/>
  <sheetViews>
    <sheetView workbookViewId="0" topLeftCell="A1">
      <pane xSplit="5" ySplit="5" topLeftCell="IQ3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P95" sqref="CP95"/>
    </sheetView>
  </sheetViews>
  <sheetFormatPr defaultColWidth="9.140625" defaultRowHeight="12.75"/>
  <cols>
    <col min="1" max="1" width="4.421875" style="13" customWidth="1"/>
    <col min="2" max="2" width="17.00390625" style="0" customWidth="1"/>
    <col min="3" max="3" width="4.00390625" style="0" customWidth="1"/>
    <col min="4" max="4" width="15.28125" style="0" customWidth="1"/>
    <col min="5" max="5" width="16.57421875" style="0" customWidth="1"/>
    <col min="6" max="6" width="5.8515625" style="13" customWidth="1"/>
    <col min="7" max="32" width="2.8515625" style="13" customWidth="1"/>
    <col min="33" max="33" width="3.7109375" style="13" customWidth="1"/>
    <col min="34" max="34" width="2.8515625" style="13" customWidth="1"/>
    <col min="35" max="35" width="3.7109375" style="13" customWidth="1"/>
    <col min="36" max="42" width="2.8515625" style="13" customWidth="1"/>
    <col min="43" max="45" width="3.28125" style="13" customWidth="1"/>
    <col min="46" max="111" width="2.8515625" style="13" customWidth="1"/>
    <col min="112" max="113" width="3.28125" style="13" customWidth="1"/>
    <col min="114" max="114" width="2.8515625" style="13" customWidth="1"/>
    <col min="115" max="115" width="3.7109375" style="13" customWidth="1"/>
    <col min="116" max="122" width="2.8515625" style="13" customWidth="1"/>
    <col min="123" max="123" width="3.57421875" style="13" customWidth="1"/>
    <col min="124" max="125" width="2.8515625" style="13" customWidth="1"/>
    <col min="126" max="126" width="3.00390625" style="13" customWidth="1"/>
    <col min="127" max="127" width="3.7109375" style="13" customWidth="1"/>
    <col min="128" max="157" width="2.8515625" style="13" customWidth="1"/>
    <col min="158" max="158" width="3.421875" style="13" customWidth="1"/>
    <col min="159" max="165" width="2.8515625" style="13" customWidth="1"/>
    <col min="166" max="166" width="3.421875" style="13" customWidth="1"/>
    <col min="167" max="178" width="2.8515625" style="13" customWidth="1"/>
    <col min="179" max="179" width="3.8515625" style="13" customWidth="1"/>
    <col min="180" max="195" width="2.8515625" style="13" customWidth="1"/>
    <col min="196" max="196" width="5.57421875" style="13" customWidth="1"/>
    <col min="197" max="218" width="2.8515625" style="13" customWidth="1"/>
    <col min="219" max="220" width="3.421875" style="13" customWidth="1"/>
    <col min="221" max="250" width="2.8515625" style="13" customWidth="1"/>
    <col min="251" max="251" width="7.57421875" style="13" customWidth="1"/>
    <col min="252" max="252" width="5.57421875" style="18" customWidth="1"/>
    <col min="253" max="253" width="7.140625" style="13" customWidth="1"/>
    <col min="254" max="255" width="9.140625" style="13" customWidth="1"/>
  </cols>
  <sheetData>
    <row r="1" spans="1:214" ht="15.75">
      <c r="A1" s="100" t="s">
        <v>0</v>
      </c>
      <c r="B1" s="100"/>
      <c r="C1" s="100"/>
      <c r="D1" s="100"/>
      <c r="E1" s="1"/>
      <c r="GO1" s="93" t="s">
        <v>275</v>
      </c>
      <c r="GP1" s="96"/>
      <c r="GQ1" s="96"/>
      <c r="GR1" s="94"/>
      <c r="HD1" s="93" t="s">
        <v>274</v>
      </c>
      <c r="HE1" s="96"/>
      <c r="HF1" s="94"/>
    </row>
    <row r="2" spans="1:214" ht="15.75">
      <c r="A2" s="101">
        <v>2012</v>
      </c>
      <c r="B2" s="101"/>
      <c r="C2" s="101"/>
      <c r="D2" s="101"/>
      <c r="E2" s="2"/>
      <c r="F2" s="24"/>
      <c r="DY2" s="97" t="s">
        <v>216</v>
      </c>
      <c r="DZ2" s="98"/>
      <c r="EA2" s="98"/>
      <c r="EB2" s="98"/>
      <c r="EC2" s="98"/>
      <c r="ED2" s="98"/>
      <c r="EE2" s="99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GO2" s="91" t="s">
        <v>276</v>
      </c>
      <c r="GP2" s="95"/>
      <c r="GQ2" s="95"/>
      <c r="GR2" s="92"/>
      <c r="HD2" s="91" t="s">
        <v>273</v>
      </c>
      <c r="HE2" s="95"/>
      <c r="HF2" s="92"/>
    </row>
    <row r="3" spans="2:250" ht="12.75">
      <c r="B3" s="2"/>
      <c r="C3" s="2"/>
      <c r="D3" s="2"/>
      <c r="E3" s="2"/>
      <c r="F3" s="22" t="s">
        <v>42</v>
      </c>
      <c r="G3" s="93" t="s">
        <v>45</v>
      </c>
      <c r="H3" s="96"/>
      <c r="I3" s="96"/>
      <c r="J3" s="94"/>
      <c r="K3" s="93" t="s">
        <v>48</v>
      </c>
      <c r="L3" s="96"/>
      <c r="M3" s="94"/>
      <c r="N3" s="93" t="s">
        <v>54</v>
      </c>
      <c r="O3" s="96"/>
      <c r="P3" s="94"/>
      <c r="Q3" s="93" t="s">
        <v>75</v>
      </c>
      <c r="R3" s="94"/>
      <c r="S3" s="93" t="s">
        <v>61</v>
      </c>
      <c r="T3" s="96"/>
      <c r="U3" s="96"/>
      <c r="V3" s="96"/>
      <c r="W3" s="94"/>
      <c r="X3" s="93" t="s">
        <v>62</v>
      </c>
      <c r="Y3" s="96"/>
      <c r="Z3" s="94"/>
      <c r="AA3" s="93" t="s">
        <v>84</v>
      </c>
      <c r="AB3" s="94"/>
      <c r="AC3" s="93" t="s">
        <v>86</v>
      </c>
      <c r="AD3" s="96"/>
      <c r="AE3" s="94"/>
      <c r="AF3" s="93" t="s">
        <v>102</v>
      </c>
      <c r="AG3" s="94"/>
      <c r="AH3" s="93" t="s">
        <v>101</v>
      </c>
      <c r="AI3" s="96"/>
      <c r="AJ3" s="94"/>
      <c r="AK3" s="93" t="s">
        <v>91</v>
      </c>
      <c r="AL3" s="96"/>
      <c r="AM3" s="94"/>
      <c r="AN3" s="93" t="s">
        <v>92</v>
      </c>
      <c r="AO3" s="96"/>
      <c r="AP3" s="96"/>
      <c r="AQ3" s="94"/>
      <c r="AR3" s="93" t="s">
        <v>103</v>
      </c>
      <c r="AS3" s="94"/>
      <c r="AT3" s="93" t="s">
        <v>104</v>
      </c>
      <c r="AU3" s="96"/>
      <c r="AV3" s="94"/>
      <c r="AW3" s="93" t="s">
        <v>106</v>
      </c>
      <c r="AX3" s="96"/>
      <c r="AY3" s="96"/>
      <c r="AZ3" s="94"/>
      <c r="BA3" s="93" t="s">
        <v>113</v>
      </c>
      <c r="BB3" s="96"/>
      <c r="BC3" s="96"/>
      <c r="BD3" s="94"/>
      <c r="BE3" s="93" t="s">
        <v>124</v>
      </c>
      <c r="BF3" s="96"/>
      <c r="BG3" s="96"/>
      <c r="BH3" s="96"/>
      <c r="BI3" s="96"/>
      <c r="BJ3" s="96"/>
      <c r="BK3" s="96"/>
      <c r="BL3" s="94"/>
      <c r="BM3" s="93" t="s">
        <v>127</v>
      </c>
      <c r="BN3" s="96"/>
      <c r="BO3" s="96"/>
      <c r="BP3" s="96"/>
      <c r="BQ3" s="94"/>
      <c r="BR3" s="93" t="s">
        <v>129</v>
      </c>
      <c r="BS3" s="96"/>
      <c r="BT3" s="96"/>
      <c r="BU3" s="96"/>
      <c r="BV3" s="93" t="s">
        <v>158</v>
      </c>
      <c r="BW3" s="96"/>
      <c r="BX3" s="94"/>
      <c r="BY3" s="93" t="s">
        <v>209</v>
      </c>
      <c r="BZ3" s="94"/>
      <c r="CA3" s="93" t="s">
        <v>153</v>
      </c>
      <c r="CB3" s="94"/>
      <c r="CC3" s="93" t="s">
        <v>156</v>
      </c>
      <c r="CD3" s="96"/>
      <c r="CE3" s="96"/>
      <c r="CF3" s="94"/>
      <c r="CG3" s="93" t="s">
        <v>207</v>
      </c>
      <c r="CH3" s="94"/>
      <c r="CI3" s="93" t="s">
        <v>162</v>
      </c>
      <c r="CJ3" s="94"/>
      <c r="CK3" s="93" t="s">
        <v>182</v>
      </c>
      <c r="CL3" s="94"/>
      <c r="CM3" s="93" t="s">
        <v>211</v>
      </c>
      <c r="CN3" s="96"/>
      <c r="CO3" s="94"/>
      <c r="CP3" s="93" t="s">
        <v>166</v>
      </c>
      <c r="CQ3" s="96"/>
      <c r="CR3" s="96"/>
      <c r="CS3" s="94"/>
      <c r="CT3" s="93" t="s">
        <v>176</v>
      </c>
      <c r="CU3" s="96"/>
      <c r="CV3" s="94"/>
      <c r="CW3" s="93" t="s">
        <v>185</v>
      </c>
      <c r="CX3" s="96"/>
      <c r="CY3" s="96"/>
      <c r="CZ3" s="96"/>
      <c r="DA3" s="96"/>
      <c r="DB3" s="96"/>
      <c r="DC3" s="96"/>
      <c r="DD3" s="94"/>
      <c r="DE3" s="93" t="s">
        <v>195</v>
      </c>
      <c r="DF3" s="96"/>
      <c r="DG3" s="96"/>
      <c r="DH3" s="96"/>
      <c r="DI3" s="96"/>
      <c r="DJ3" s="96"/>
      <c r="DK3" s="94"/>
      <c r="DL3" s="93" t="s">
        <v>198</v>
      </c>
      <c r="DM3" s="96"/>
      <c r="DN3" s="96"/>
      <c r="DO3" s="94"/>
      <c r="DP3" s="93" t="s">
        <v>204</v>
      </c>
      <c r="DQ3" s="96"/>
      <c r="DR3" s="94"/>
      <c r="DS3" s="93" t="s">
        <v>205</v>
      </c>
      <c r="DT3" s="96"/>
      <c r="DU3" s="96"/>
      <c r="DV3" s="96"/>
      <c r="DW3" s="96"/>
      <c r="DX3" s="94"/>
      <c r="DY3" s="93" t="s">
        <v>213</v>
      </c>
      <c r="DZ3" s="96"/>
      <c r="EA3" s="96"/>
      <c r="EB3" s="96"/>
      <c r="EC3" s="96"/>
      <c r="ED3" s="96"/>
      <c r="EE3" s="94"/>
      <c r="EF3" s="93" t="s">
        <v>218</v>
      </c>
      <c r="EG3" s="96"/>
      <c r="EH3" s="96"/>
      <c r="EI3" s="93" t="s">
        <v>226</v>
      </c>
      <c r="EJ3" s="96"/>
      <c r="EK3" s="94"/>
      <c r="EL3" s="93" t="s">
        <v>242</v>
      </c>
      <c r="EM3" s="94"/>
      <c r="EN3" s="93" t="s">
        <v>219</v>
      </c>
      <c r="EO3" s="96"/>
      <c r="EP3" s="96"/>
      <c r="EQ3" s="96"/>
      <c r="ER3" s="96"/>
      <c r="ES3" s="96"/>
      <c r="ET3" s="96"/>
      <c r="EU3" s="96"/>
      <c r="EV3" s="96"/>
      <c r="EW3" s="94"/>
      <c r="EX3" s="96" t="s">
        <v>221</v>
      </c>
      <c r="EY3" s="96"/>
      <c r="EZ3" s="94"/>
      <c r="FA3" s="93" t="s">
        <v>223</v>
      </c>
      <c r="FB3" s="94"/>
      <c r="FC3" s="93" t="s">
        <v>224</v>
      </c>
      <c r="FD3" s="96"/>
      <c r="FE3" s="94"/>
      <c r="FF3" s="93" t="s">
        <v>229</v>
      </c>
      <c r="FG3" s="94"/>
      <c r="FH3" s="93" t="s">
        <v>231</v>
      </c>
      <c r="FI3" s="96"/>
      <c r="FJ3" s="96"/>
      <c r="FK3" s="96"/>
      <c r="FL3" s="96"/>
      <c r="FM3" s="96"/>
      <c r="FN3" s="94"/>
      <c r="FO3" s="93" t="s">
        <v>233</v>
      </c>
      <c r="FP3" s="96"/>
      <c r="FQ3" s="96"/>
      <c r="FR3" s="96"/>
      <c r="FS3" s="96"/>
      <c r="FT3" s="96"/>
      <c r="FU3" s="96"/>
      <c r="FV3" s="94"/>
      <c r="FW3" s="56" t="s">
        <v>241</v>
      </c>
      <c r="FX3" s="93" t="s">
        <v>248</v>
      </c>
      <c r="FY3" s="96"/>
      <c r="FZ3" s="96"/>
      <c r="GA3" s="96"/>
      <c r="GB3" s="96"/>
      <c r="GC3" s="94"/>
      <c r="GD3" s="93" t="s">
        <v>255</v>
      </c>
      <c r="GE3" s="94"/>
      <c r="GF3" s="93" t="s">
        <v>257</v>
      </c>
      <c r="GG3" s="96"/>
      <c r="GH3" s="96"/>
      <c r="GI3" s="96"/>
      <c r="GJ3" s="96"/>
      <c r="GK3" s="96"/>
      <c r="GL3" s="96"/>
      <c r="GM3" s="94"/>
      <c r="GN3" s="22" t="s">
        <v>266</v>
      </c>
      <c r="GO3" s="93" t="s">
        <v>269</v>
      </c>
      <c r="GP3" s="96"/>
      <c r="GQ3" s="96"/>
      <c r="GR3" s="94"/>
      <c r="GS3" s="93" t="s">
        <v>271</v>
      </c>
      <c r="GT3" s="96"/>
      <c r="GU3" s="96"/>
      <c r="GV3" s="96"/>
      <c r="GW3" s="96"/>
      <c r="GX3" s="96"/>
      <c r="GY3" s="96"/>
      <c r="GZ3" s="96"/>
      <c r="HA3" s="96"/>
      <c r="HB3" s="96"/>
      <c r="HC3" s="94"/>
      <c r="HD3" s="93" t="s">
        <v>272</v>
      </c>
      <c r="HE3" s="96"/>
      <c r="HF3" s="94"/>
      <c r="HG3" s="93" t="s">
        <v>281</v>
      </c>
      <c r="HH3" s="96"/>
      <c r="HI3" s="94"/>
      <c r="HJ3" s="93" t="s">
        <v>282</v>
      </c>
      <c r="HK3" s="96"/>
      <c r="HL3" s="96"/>
      <c r="HM3" s="96"/>
      <c r="HN3" s="96"/>
      <c r="HO3" s="96"/>
      <c r="HP3" s="96"/>
      <c r="HQ3" s="96"/>
      <c r="HR3" s="96"/>
      <c r="HS3" s="96"/>
      <c r="HT3" s="94"/>
      <c r="HU3" s="93" t="s">
        <v>287</v>
      </c>
      <c r="HV3" s="94"/>
      <c r="HW3" s="93" t="s">
        <v>283</v>
      </c>
      <c r="HX3" s="96"/>
      <c r="HY3" s="96"/>
      <c r="HZ3" s="96"/>
      <c r="IA3" s="96"/>
      <c r="IB3" s="96"/>
      <c r="IC3" s="96"/>
      <c r="ID3" s="96"/>
      <c r="IE3" s="94"/>
      <c r="IF3" s="93" t="s">
        <v>300</v>
      </c>
      <c r="IG3" s="96"/>
      <c r="IH3" s="96"/>
      <c r="II3" s="96"/>
      <c r="IJ3" s="94"/>
      <c r="IK3" s="93" t="s">
        <v>303</v>
      </c>
      <c r="IL3" s="96"/>
      <c r="IM3" s="94"/>
      <c r="IN3" s="93">
        <v>12715</v>
      </c>
      <c r="IO3" s="94"/>
      <c r="IP3" s="45"/>
    </row>
    <row r="4" spans="2:250" ht="12.75">
      <c r="B4" s="2"/>
      <c r="C4" s="2"/>
      <c r="D4" s="2"/>
      <c r="E4" s="21" t="s">
        <v>1</v>
      </c>
      <c r="F4" s="23" t="s">
        <v>43</v>
      </c>
      <c r="G4" s="91" t="s">
        <v>46</v>
      </c>
      <c r="H4" s="95"/>
      <c r="I4" s="95"/>
      <c r="J4" s="92"/>
      <c r="K4" s="91" t="s">
        <v>49</v>
      </c>
      <c r="L4" s="95"/>
      <c r="M4" s="92"/>
      <c r="N4" s="91" t="s">
        <v>49</v>
      </c>
      <c r="O4" s="95"/>
      <c r="P4" s="92"/>
      <c r="Q4" s="91" t="s">
        <v>76</v>
      </c>
      <c r="R4" s="92"/>
      <c r="S4" s="91" t="s">
        <v>60</v>
      </c>
      <c r="T4" s="95"/>
      <c r="U4" s="95"/>
      <c r="V4" s="95"/>
      <c r="W4" s="92"/>
      <c r="X4" s="91" t="s">
        <v>49</v>
      </c>
      <c r="Y4" s="95"/>
      <c r="Z4" s="92"/>
      <c r="AA4" s="91" t="s">
        <v>83</v>
      </c>
      <c r="AB4" s="92"/>
      <c r="AC4" s="91" t="s">
        <v>49</v>
      </c>
      <c r="AD4" s="95"/>
      <c r="AE4" s="92"/>
      <c r="AF4" s="91" t="s">
        <v>88</v>
      </c>
      <c r="AG4" s="92"/>
      <c r="AH4" s="91" t="s">
        <v>90</v>
      </c>
      <c r="AI4" s="95"/>
      <c r="AJ4" s="92"/>
      <c r="AK4" s="91" t="s">
        <v>49</v>
      </c>
      <c r="AL4" s="95"/>
      <c r="AM4" s="92"/>
      <c r="AN4" s="91" t="s">
        <v>93</v>
      </c>
      <c r="AO4" s="95"/>
      <c r="AP4" s="95"/>
      <c r="AQ4" s="92"/>
      <c r="AR4" s="91" t="s">
        <v>76</v>
      </c>
      <c r="AS4" s="92"/>
      <c r="AT4" s="91" t="s">
        <v>49</v>
      </c>
      <c r="AU4" s="95"/>
      <c r="AV4" s="92"/>
      <c r="AW4" s="91" t="s">
        <v>105</v>
      </c>
      <c r="AX4" s="95"/>
      <c r="AY4" s="95"/>
      <c r="AZ4" s="92"/>
      <c r="BA4" s="91" t="s">
        <v>112</v>
      </c>
      <c r="BB4" s="95"/>
      <c r="BC4" s="95"/>
      <c r="BD4" s="92"/>
      <c r="BE4" s="91" t="s">
        <v>123</v>
      </c>
      <c r="BF4" s="95"/>
      <c r="BG4" s="95"/>
      <c r="BH4" s="95"/>
      <c r="BI4" s="95"/>
      <c r="BJ4" s="95"/>
      <c r="BK4" s="95"/>
      <c r="BL4" s="92"/>
      <c r="BM4" s="91" t="s">
        <v>126</v>
      </c>
      <c r="BN4" s="95"/>
      <c r="BO4" s="95"/>
      <c r="BP4" s="95"/>
      <c r="BQ4" s="92"/>
      <c r="BR4" s="91" t="s">
        <v>128</v>
      </c>
      <c r="BS4" s="95"/>
      <c r="BT4" s="95"/>
      <c r="BU4" s="95"/>
      <c r="BV4" s="91" t="s">
        <v>159</v>
      </c>
      <c r="BW4" s="95"/>
      <c r="BX4" s="92"/>
      <c r="BY4" s="91" t="s">
        <v>208</v>
      </c>
      <c r="BZ4" s="92"/>
      <c r="CA4" s="91" t="s">
        <v>154</v>
      </c>
      <c r="CB4" s="92"/>
      <c r="CC4" s="91" t="s">
        <v>157</v>
      </c>
      <c r="CD4" s="95"/>
      <c r="CE4" s="95"/>
      <c r="CF4" s="92"/>
      <c r="CG4" s="91" t="s">
        <v>206</v>
      </c>
      <c r="CH4" s="92"/>
      <c r="CI4" s="91" t="s">
        <v>161</v>
      </c>
      <c r="CJ4" s="92"/>
      <c r="CK4" s="91" t="s">
        <v>183</v>
      </c>
      <c r="CL4" s="92"/>
      <c r="CM4" s="91" t="s">
        <v>210</v>
      </c>
      <c r="CN4" s="95"/>
      <c r="CO4" s="92"/>
      <c r="CP4" s="91" t="s">
        <v>165</v>
      </c>
      <c r="CQ4" s="95"/>
      <c r="CR4" s="95"/>
      <c r="CS4" s="92"/>
      <c r="CT4" s="91" t="s">
        <v>112</v>
      </c>
      <c r="CU4" s="95"/>
      <c r="CV4" s="92"/>
      <c r="CW4" s="91" t="s">
        <v>184</v>
      </c>
      <c r="CX4" s="95"/>
      <c r="CY4" s="95"/>
      <c r="CZ4" s="95"/>
      <c r="DA4" s="95"/>
      <c r="DB4" s="95"/>
      <c r="DC4" s="95"/>
      <c r="DD4" s="92"/>
      <c r="DE4" s="91" t="s">
        <v>126</v>
      </c>
      <c r="DF4" s="95"/>
      <c r="DG4" s="95"/>
      <c r="DH4" s="95"/>
      <c r="DI4" s="95"/>
      <c r="DJ4" s="95"/>
      <c r="DK4" s="92"/>
      <c r="DL4" s="91" t="s">
        <v>197</v>
      </c>
      <c r="DM4" s="95"/>
      <c r="DN4" s="95"/>
      <c r="DO4" s="92"/>
      <c r="DP4" s="91" t="s">
        <v>203</v>
      </c>
      <c r="DQ4" s="95"/>
      <c r="DR4" s="92"/>
      <c r="DS4" s="91" t="s">
        <v>49</v>
      </c>
      <c r="DT4" s="95"/>
      <c r="DU4" s="95"/>
      <c r="DV4" s="95"/>
      <c r="DW4" s="95"/>
      <c r="DX4" s="92"/>
      <c r="DY4" s="91" t="s">
        <v>212</v>
      </c>
      <c r="DZ4" s="95"/>
      <c r="EA4" s="95"/>
      <c r="EB4" s="95"/>
      <c r="EC4" s="95"/>
      <c r="ED4" s="95"/>
      <c r="EE4" s="92"/>
      <c r="EF4" s="91" t="s">
        <v>217</v>
      </c>
      <c r="EG4" s="95"/>
      <c r="EH4" s="95"/>
      <c r="EI4" s="91" t="s">
        <v>227</v>
      </c>
      <c r="EJ4" s="95"/>
      <c r="EK4" s="92"/>
      <c r="EL4" s="91" t="s">
        <v>243</v>
      </c>
      <c r="EM4" s="92"/>
      <c r="EN4" s="91" t="s">
        <v>49</v>
      </c>
      <c r="EO4" s="95"/>
      <c r="EP4" s="95"/>
      <c r="EQ4" s="95"/>
      <c r="ER4" s="95"/>
      <c r="ES4" s="95"/>
      <c r="ET4" s="95"/>
      <c r="EU4" s="95"/>
      <c r="EV4" s="95"/>
      <c r="EW4" s="92"/>
      <c r="EX4" s="95" t="s">
        <v>220</v>
      </c>
      <c r="EY4" s="95"/>
      <c r="EZ4" s="92"/>
      <c r="FA4" s="91" t="s">
        <v>222</v>
      </c>
      <c r="FB4" s="92"/>
      <c r="FC4" s="91" t="s">
        <v>123</v>
      </c>
      <c r="FD4" s="95"/>
      <c r="FE4" s="92"/>
      <c r="FF4" s="91" t="s">
        <v>228</v>
      </c>
      <c r="FG4" s="92"/>
      <c r="FH4" s="91" t="s">
        <v>230</v>
      </c>
      <c r="FI4" s="95"/>
      <c r="FJ4" s="95"/>
      <c r="FK4" s="95"/>
      <c r="FL4" s="95"/>
      <c r="FM4" s="95"/>
      <c r="FN4" s="92"/>
      <c r="FO4" s="91" t="s">
        <v>232</v>
      </c>
      <c r="FP4" s="95"/>
      <c r="FQ4" s="95"/>
      <c r="FR4" s="95"/>
      <c r="FS4" s="95"/>
      <c r="FT4" s="95"/>
      <c r="FU4" s="95"/>
      <c r="FV4" s="92"/>
      <c r="FW4" s="41" t="s">
        <v>240</v>
      </c>
      <c r="FX4" s="91" t="s">
        <v>249</v>
      </c>
      <c r="FY4" s="95"/>
      <c r="FZ4" s="95"/>
      <c r="GA4" s="95"/>
      <c r="GB4" s="95"/>
      <c r="GC4" s="92"/>
      <c r="GD4" s="91" t="s">
        <v>256</v>
      </c>
      <c r="GE4" s="92"/>
      <c r="GF4" s="91" t="s">
        <v>184</v>
      </c>
      <c r="GG4" s="95"/>
      <c r="GH4" s="95"/>
      <c r="GI4" s="95"/>
      <c r="GJ4" s="95"/>
      <c r="GK4" s="95"/>
      <c r="GL4" s="95"/>
      <c r="GM4" s="92"/>
      <c r="GN4" s="41" t="s">
        <v>267</v>
      </c>
      <c r="GO4" s="91" t="s">
        <v>268</v>
      </c>
      <c r="GP4" s="95"/>
      <c r="GQ4" s="95"/>
      <c r="GR4" s="92"/>
      <c r="GS4" s="91" t="s">
        <v>270</v>
      </c>
      <c r="GT4" s="95"/>
      <c r="GU4" s="95"/>
      <c r="GV4" s="95"/>
      <c r="GW4" s="95"/>
      <c r="GX4" s="95"/>
      <c r="GY4" s="95"/>
      <c r="GZ4" s="95"/>
      <c r="HA4" s="95"/>
      <c r="HB4" s="95"/>
      <c r="HC4" s="92"/>
      <c r="HD4" s="91" t="s">
        <v>217</v>
      </c>
      <c r="HE4" s="95"/>
      <c r="HF4" s="92"/>
      <c r="HG4" s="91" t="s">
        <v>280</v>
      </c>
      <c r="HH4" s="95"/>
      <c r="HI4" s="92"/>
      <c r="HJ4" s="91" t="s">
        <v>284</v>
      </c>
      <c r="HK4" s="95"/>
      <c r="HL4" s="95"/>
      <c r="HM4" s="95"/>
      <c r="HN4" s="95"/>
      <c r="HO4" s="95"/>
      <c r="HP4" s="95"/>
      <c r="HQ4" s="95"/>
      <c r="HR4" s="95"/>
      <c r="HS4" s="95"/>
      <c r="HT4" s="92"/>
      <c r="HU4" s="91" t="s">
        <v>286</v>
      </c>
      <c r="HV4" s="92"/>
      <c r="HW4" s="91" t="s">
        <v>285</v>
      </c>
      <c r="HX4" s="95"/>
      <c r="HY4" s="95"/>
      <c r="HZ4" s="95"/>
      <c r="IA4" s="95"/>
      <c r="IB4" s="95"/>
      <c r="IC4" s="95"/>
      <c r="ID4" s="95"/>
      <c r="IE4" s="92"/>
      <c r="IF4" s="91" t="s">
        <v>301</v>
      </c>
      <c r="IG4" s="95"/>
      <c r="IH4" s="95"/>
      <c r="II4" s="95"/>
      <c r="IJ4" s="92"/>
      <c r="IK4" s="91" t="s">
        <v>302</v>
      </c>
      <c r="IL4" s="95"/>
      <c r="IM4" s="92"/>
      <c r="IN4" s="91" t="s">
        <v>304</v>
      </c>
      <c r="IO4" s="92"/>
      <c r="IP4" s="45"/>
    </row>
    <row r="5" spans="1:255" s="11" customFormat="1" ht="12.7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17" t="s">
        <v>39</v>
      </c>
      <c r="G5" s="17" t="s">
        <v>39</v>
      </c>
      <c r="H5" s="17" t="s">
        <v>41</v>
      </c>
      <c r="I5" s="17" t="s">
        <v>39</v>
      </c>
      <c r="J5" s="17" t="s">
        <v>44</v>
      </c>
      <c r="K5" s="17" t="s">
        <v>39</v>
      </c>
      <c r="L5" s="17" t="s">
        <v>41</v>
      </c>
      <c r="M5" s="17" t="s">
        <v>44</v>
      </c>
      <c r="N5" s="17" t="s">
        <v>39</v>
      </c>
      <c r="O5" s="17" t="s">
        <v>41</v>
      </c>
      <c r="P5" s="17" t="s">
        <v>44</v>
      </c>
      <c r="Q5" s="17">
        <v>90</v>
      </c>
      <c r="R5" s="17" t="s">
        <v>39</v>
      </c>
      <c r="S5" s="17" t="s">
        <v>44</v>
      </c>
      <c r="T5" s="17" t="s">
        <v>59</v>
      </c>
      <c r="U5" s="17" t="s">
        <v>72</v>
      </c>
      <c r="V5" s="17" t="s">
        <v>44</v>
      </c>
      <c r="W5" s="17" t="s">
        <v>59</v>
      </c>
      <c r="X5" s="17" t="s">
        <v>39</v>
      </c>
      <c r="Y5" s="17" t="s">
        <v>41</v>
      </c>
      <c r="Z5" s="17" t="s">
        <v>44</v>
      </c>
      <c r="AA5" s="17">
        <v>90</v>
      </c>
      <c r="AB5" s="17" t="s">
        <v>39</v>
      </c>
      <c r="AC5" s="17" t="s">
        <v>39</v>
      </c>
      <c r="AD5" s="17" t="s">
        <v>41</v>
      </c>
      <c r="AE5" s="17" t="s">
        <v>44</v>
      </c>
      <c r="AF5" s="17" t="s">
        <v>44</v>
      </c>
      <c r="AG5" s="17" t="s">
        <v>72</v>
      </c>
      <c r="AH5" s="17" t="s">
        <v>44</v>
      </c>
      <c r="AI5" s="17" t="s">
        <v>72</v>
      </c>
      <c r="AJ5" s="17" t="s">
        <v>44</v>
      </c>
      <c r="AK5" s="17" t="s">
        <v>39</v>
      </c>
      <c r="AL5" s="17" t="s">
        <v>41</v>
      </c>
      <c r="AM5" s="17" t="s">
        <v>44</v>
      </c>
      <c r="AN5" s="17" t="s">
        <v>44</v>
      </c>
      <c r="AO5" s="17" t="s">
        <v>72</v>
      </c>
      <c r="AP5" s="17" t="s">
        <v>44</v>
      </c>
      <c r="AQ5" s="17" t="s">
        <v>100</v>
      </c>
      <c r="AR5" s="17">
        <v>90</v>
      </c>
      <c r="AS5" s="17" t="s">
        <v>39</v>
      </c>
      <c r="AT5" s="17" t="s">
        <v>39</v>
      </c>
      <c r="AU5" s="17" t="s">
        <v>41</v>
      </c>
      <c r="AV5" s="17" t="s">
        <v>44</v>
      </c>
      <c r="AW5" s="17" t="s">
        <v>39</v>
      </c>
      <c r="AX5" s="17" t="s">
        <v>41</v>
      </c>
      <c r="AY5" s="17" t="s">
        <v>44</v>
      </c>
      <c r="AZ5" s="17" t="s">
        <v>72</v>
      </c>
      <c r="BA5" s="17" t="s">
        <v>111</v>
      </c>
      <c r="BB5" s="17">
        <v>90</v>
      </c>
      <c r="BC5" s="17" t="s">
        <v>39</v>
      </c>
      <c r="BD5" s="17" t="s">
        <v>41</v>
      </c>
      <c r="BE5" s="17" t="s">
        <v>39</v>
      </c>
      <c r="BF5" s="17" t="s">
        <v>41</v>
      </c>
      <c r="BG5" s="17" t="s">
        <v>44</v>
      </c>
      <c r="BH5" s="17" t="s">
        <v>59</v>
      </c>
      <c r="BI5" s="17" t="s">
        <v>27</v>
      </c>
      <c r="BJ5" s="17" t="s">
        <v>41</v>
      </c>
      <c r="BK5" s="17" t="s">
        <v>44</v>
      </c>
      <c r="BL5" s="17" t="s">
        <v>59</v>
      </c>
      <c r="BM5" s="17" t="s">
        <v>44</v>
      </c>
      <c r="BN5" s="17" t="s">
        <v>125</v>
      </c>
      <c r="BO5" s="17" t="s">
        <v>44</v>
      </c>
      <c r="BP5" s="17" t="s">
        <v>72</v>
      </c>
      <c r="BQ5" s="17" t="s">
        <v>100</v>
      </c>
      <c r="BR5" s="17" t="s">
        <v>111</v>
      </c>
      <c r="BS5" s="17" t="s">
        <v>39</v>
      </c>
      <c r="BT5" s="17" t="s">
        <v>41</v>
      </c>
      <c r="BU5" s="17" t="s">
        <v>44</v>
      </c>
      <c r="BV5" s="41" t="s">
        <v>160</v>
      </c>
      <c r="BW5" s="41" t="s">
        <v>44</v>
      </c>
      <c r="BX5" s="41" t="s">
        <v>59</v>
      </c>
      <c r="BY5" s="41" t="s">
        <v>41</v>
      </c>
      <c r="BZ5" s="41"/>
      <c r="CA5" s="41" t="s">
        <v>39</v>
      </c>
      <c r="CB5" s="41" t="s">
        <v>44</v>
      </c>
      <c r="CC5" s="17" t="s">
        <v>39</v>
      </c>
      <c r="CD5" s="17" t="s">
        <v>41</v>
      </c>
      <c r="CE5" s="17" t="s">
        <v>44</v>
      </c>
      <c r="CF5" s="17" t="s">
        <v>72</v>
      </c>
      <c r="CG5" s="17" t="s">
        <v>41</v>
      </c>
      <c r="CH5" s="17" t="s">
        <v>44</v>
      </c>
      <c r="CI5" s="17" t="s">
        <v>41</v>
      </c>
      <c r="CJ5" s="17" t="s">
        <v>44</v>
      </c>
      <c r="CK5" s="17" t="s">
        <v>111</v>
      </c>
      <c r="CL5" s="17" t="s">
        <v>39</v>
      </c>
      <c r="CM5" s="17" t="s">
        <v>39</v>
      </c>
      <c r="CN5" s="17" t="s">
        <v>41</v>
      </c>
      <c r="CO5" s="17" t="s">
        <v>44</v>
      </c>
      <c r="CP5" s="17" t="s">
        <v>111</v>
      </c>
      <c r="CQ5" s="17" t="s">
        <v>39</v>
      </c>
      <c r="CR5" s="17" t="s">
        <v>41</v>
      </c>
      <c r="CS5" s="17" t="s">
        <v>44</v>
      </c>
      <c r="CT5" s="17" t="s">
        <v>111</v>
      </c>
      <c r="CU5" s="17">
        <v>90</v>
      </c>
      <c r="CV5" s="17" t="s">
        <v>39</v>
      </c>
      <c r="CW5" s="17" t="s">
        <v>111</v>
      </c>
      <c r="CX5" s="17" t="s">
        <v>39</v>
      </c>
      <c r="CY5" s="17" t="s">
        <v>41</v>
      </c>
      <c r="CZ5" s="17" t="s">
        <v>44</v>
      </c>
      <c r="DA5" s="17" t="s">
        <v>39</v>
      </c>
      <c r="DB5" s="17" t="s">
        <v>41</v>
      </c>
      <c r="DC5" s="17" t="s">
        <v>44</v>
      </c>
      <c r="DD5" s="17" t="s">
        <v>27</v>
      </c>
      <c r="DE5" s="17" t="s">
        <v>72</v>
      </c>
      <c r="DF5" s="17" t="s">
        <v>44</v>
      </c>
      <c r="DG5" s="17" t="s">
        <v>72</v>
      </c>
      <c r="DH5" s="17" t="s">
        <v>196</v>
      </c>
      <c r="DI5" s="17" t="s">
        <v>44</v>
      </c>
      <c r="DJ5" s="17" t="s">
        <v>72</v>
      </c>
      <c r="DK5" s="17" t="s">
        <v>196</v>
      </c>
      <c r="DL5" s="17" t="s">
        <v>111</v>
      </c>
      <c r="DM5" s="17" t="s">
        <v>39</v>
      </c>
      <c r="DN5" s="17" t="s">
        <v>41</v>
      </c>
      <c r="DO5" s="17" t="s">
        <v>44</v>
      </c>
      <c r="DP5" s="17">
        <v>90</v>
      </c>
      <c r="DQ5" s="17" t="s">
        <v>39</v>
      </c>
      <c r="DR5" s="17" t="s">
        <v>41</v>
      </c>
      <c r="DS5" s="17">
        <v>105</v>
      </c>
      <c r="DT5" s="17" t="s">
        <v>41</v>
      </c>
      <c r="DU5" s="17" t="s">
        <v>44</v>
      </c>
      <c r="DV5" s="17" t="s">
        <v>41</v>
      </c>
      <c r="DW5" s="17">
        <v>115</v>
      </c>
      <c r="DX5" s="17" t="s">
        <v>44</v>
      </c>
      <c r="DY5" s="17" t="s">
        <v>41</v>
      </c>
      <c r="DZ5" s="17" t="s">
        <v>72</v>
      </c>
      <c r="EA5" s="17" t="s">
        <v>44</v>
      </c>
      <c r="EB5" s="17" t="s">
        <v>72</v>
      </c>
      <c r="EC5" s="17" t="s">
        <v>44</v>
      </c>
      <c r="ED5" s="17" t="s">
        <v>27</v>
      </c>
      <c r="EE5" s="17" t="s">
        <v>215</v>
      </c>
      <c r="EF5" s="17" t="s">
        <v>111</v>
      </c>
      <c r="EG5" s="17" t="s">
        <v>39</v>
      </c>
      <c r="EH5" s="17" t="s">
        <v>44</v>
      </c>
      <c r="EI5" s="41" t="s">
        <v>111</v>
      </c>
      <c r="EJ5" s="41" t="s">
        <v>39</v>
      </c>
      <c r="EK5" s="41" t="s">
        <v>41</v>
      </c>
      <c r="EL5" s="41" t="s">
        <v>41</v>
      </c>
      <c r="EM5" s="41" t="s">
        <v>44</v>
      </c>
      <c r="EN5" s="41" t="s">
        <v>27</v>
      </c>
      <c r="EO5" s="41" t="s">
        <v>215</v>
      </c>
      <c r="EP5" s="41" t="s">
        <v>41</v>
      </c>
      <c r="EQ5" s="41" t="s">
        <v>44</v>
      </c>
      <c r="ER5" s="41" t="s">
        <v>27</v>
      </c>
      <c r="ES5" s="41" t="s">
        <v>215</v>
      </c>
      <c r="ET5" s="41" t="s">
        <v>41</v>
      </c>
      <c r="EU5" s="41" t="s">
        <v>44</v>
      </c>
      <c r="EV5" s="41" t="s">
        <v>27</v>
      </c>
      <c r="EW5" s="41" t="s">
        <v>225</v>
      </c>
      <c r="EX5" s="17" t="s">
        <v>111</v>
      </c>
      <c r="EY5" s="17" t="s">
        <v>39</v>
      </c>
      <c r="EZ5" s="17" t="s">
        <v>41</v>
      </c>
      <c r="FA5" s="17" t="s">
        <v>44</v>
      </c>
      <c r="FB5" s="17" t="s">
        <v>72</v>
      </c>
      <c r="FC5" s="17" t="s">
        <v>41</v>
      </c>
      <c r="FD5" s="17" t="s">
        <v>44</v>
      </c>
      <c r="FE5" s="17" t="s">
        <v>59</v>
      </c>
      <c r="FF5" s="17" t="s">
        <v>39</v>
      </c>
      <c r="FG5" s="17" t="s">
        <v>41</v>
      </c>
      <c r="FH5" s="17" t="s">
        <v>39</v>
      </c>
      <c r="FI5" s="17" t="s">
        <v>44</v>
      </c>
      <c r="FJ5" s="17">
        <v>115</v>
      </c>
      <c r="FK5" s="17" t="s">
        <v>44</v>
      </c>
      <c r="FL5" s="17" t="s">
        <v>27</v>
      </c>
      <c r="FM5" s="17" t="s">
        <v>44</v>
      </c>
      <c r="FN5" s="17" t="s">
        <v>27</v>
      </c>
      <c r="FO5" s="17" t="s">
        <v>111</v>
      </c>
      <c r="FP5" s="17" t="s">
        <v>39</v>
      </c>
      <c r="FQ5" s="17" t="s">
        <v>41</v>
      </c>
      <c r="FR5" s="17" t="s">
        <v>44</v>
      </c>
      <c r="FS5" s="17" t="s">
        <v>111</v>
      </c>
      <c r="FT5" s="17" t="s">
        <v>39</v>
      </c>
      <c r="FU5" s="17" t="s">
        <v>41</v>
      </c>
      <c r="FV5" s="17" t="s">
        <v>44</v>
      </c>
      <c r="FW5" s="17" t="s">
        <v>41</v>
      </c>
      <c r="FX5" s="17" t="s">
        <v>39</v>
      </c>
      <c r="FY5" s="17" t="s">
        <v>41</v>
      </c>
      <c r="FZ5" s="17" t="s">
        <v>44</v>
      </c>
      <c r="GA5" s="17" t="s">
        <v>41</v>
      </c>
      <c r="GB5" s="17" t="s">
        <v>44</v>
      </c>
      <c r="GC5" s="17" t="s">
        <v>27</v>
      </c>
      <c r="GD5" s="17" t="s">
        <v>39</v>
      </c>
      <c r="GE5" s="17" t="s">
        <v>41</v>
      </c>
      <c r="GF5" s="17" t="s">
        <v>111</v>
      </c>
      <c r="GG5" s="17" t="s">
        <v>39</v>
      </c>
      <c r="GH5" s="17" t="s">
        <v>41</v>
      </c>
      <c r="GI5" s="17" t="s">
        <v>44</v>
      </c>
      <c r="GJ5" s="17" t="s">
        <v>39</v>
      </c>
      <c r="GK5" s="17" t="s">
        <v>41</v>
      </c>
      <c r="GL5" s="17" t="s">
        <v>44</v>
      </c>
      <c r="GM5" s="17" t="s">
        <v>72</v>
      </c>
      <c r="GN5" s="17" t="s">
        <v>44</v>
      </c>
      <c r="GO5" s="17" t="s">
        <v>111</v>
      </c>
      <c r="GP5" s="17">
        <v>90</v>
      </c>
      <c r="GQ5" s="17" t="s">
        <v>39</v>
      </c>
      <c r="GR5" s="17" t="s">
        <v>41</v>
      </c>
      <c r="GS5" s="17" t="s">
        <v>44</v>
      </c>
      <c r="GT5" s="17" t="s">
        <v>27</v>
      </c>
      <c r="GU5" s="53" t="s">
        <v>27</v>
      </c>
      <c r="GV5" s="53" t="s">
        <v>215</v>
      </c>
      <c r="GW5" s="17" t="s">
        <v>44</v>
      </c>
      <c r="GX5" s="17" t="s">
        <v>27</v>
      </c>
      <c r="GY5" s="53" t="s">
        <v>27</v>
      </c>
      <c r="GZ5" s="53" t="s">
        <v>225</v>
      </c>
      <c r="HA5" s="17" t="s">
        <v>44</v>
      </c>
      <c r="HB5" s="17" t="s">
        <v>27</v>
      </c>
      <c r="HC5" s="17" t="s">
        <v>215</v>
      </c>
      <c r="HD5" s="17" t="s">
        <v>39</v>
      </c>
      <c r="HE5" s="17" t="s">
        <v>41</v>
      </c>
      <c r="HF5" s="17" t="s">
        <v>44</v>
      </c>
      <c r="HG5" s="17" t="s">
        <v>39</v>
      </c>
      <c r="HH5" s="17" t="s">
        <v>41</v>
      </c>
      <c r="HI5" s="17" t="s">
        <v>44</v>
      </c>
      <c r="HJ5" s="17" t="s">
        <v>44</v>
      </c>
      <c r="HK5" s="17" t="s">
        <v>59</v>
      </c>
      <c r="HL5" s="17">
        <v>135</v>
      </c>
      <c r="HM5" s="17" t="s">
        <v>44</v>
      </c>
      <c r="HN5" s="17" t="s">
        <v>59</v>
      </c>
      <c r="HO5" s="17" t="s">
        <v>215</v>
      </c>
      <c r="HP5" s="17" t="s">
        <v>215</v>
      </c>
      <c r="HQ5" s="17" t="s">
        <v>44</v>
      </c>
      <c r="HR5" s="17" t="s">
        <v>59</v>
      </c>
      <c r="HS5" s="17" t="s">
        <v>59</v>
      </c>
      <c r="HT5" s="17" t="s">
        <v>215</v>
      </c>
      <c r="HU5" s="17" t="s">
        <v>39</v>
      </c>
      <c r="HV5" s="17" t="s">
        <v>41</v>
      </c>
      <c r="HW5" s="17" t="s">
        <v>44</v>
      </c>
      <c r="HX5" s="17" t="s">
        <v>27</v>
      </c>
      <c r="HY5" s="17" t="s">
        <v>215</v>
      </c>
      <c r="HZ5" s="17" t="s">
        <v>44</v>
      </c>
      <c r="IA5" s="17" t="s">
        <v>27</v>
      </c>
      <c r="IB5" s="17" t="s">
        <v>215</v>
      </c>
      <c r="IC5" s="17" t="s">
        <v>44</v>
      </c>
      <c r="ID5" s="17" t="s">
        <v>27</v>
      </c>
      <c r="IE5" s="17" t="s">
        <v>215</v>
      </c>
      <c r="IF5" s="17" t="s">
        <v>111</v>
      </c>
      <c r="IG5" s="17" t="s">
        <v>39</v>
      </c>
      <c r="IH5" s="17" t="s">
        <v>41</v>
      </c>
      <c r="II5" s="17" t="s">
        <v>44</v>
      </c>
      <c r="IJ5" s="17" t="s">
        <v>27</v>
      </c>
      <c r="IK5" s="17" t="s">
        <v>39</v>
      </c>
      <c r="IL5" s="17" t="s">
        <v>41</v>
      </c>
      <c r="IM5" s="17" t="s">
        <v>44</v>
      </c>
      <c r="IN5" s="17" t="s">
        <v>39</v>
      </c>
      <c r="IO5" s="17" t="s">
        <v>44</v>
      </c>
      <c r="IP5" s="17"/>
      <c r="IQ5" s="13"/>
      <c r="IR5" s="19"/>
      <c r="IS5" s="13"/>
      <c r="IT5" s="13"/>
      <c r="IU5" s="13"/>
    </row>
    <row r="6" spans="1:255" s="10" customFormat="1" ht="12.75">
      <c r="A6" s="30"/>
      <c r="B6" s="8" t="s">
        <v>74</v>
      </c>
      <c r="C6" s="9"/>
      <c r="D6" s="9"/>
      <c r="E6" s="9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3" t="s">
        <v>47</v>
      </c>
      <c r="IR6" s="28" t="s">
        <v>50</v>
      </c>
      <c r="IS6" s="3" t="s">
        <v>55</v>
      </c>
      <c r="IT6" s="3" t="s">
        <v>214</v>
      </c>
      <c r="IU6" s="14"/>
    </row>
    <row r="7" spans="1:255" ht="12.75">
      <c r="A7" s="15">
        <v>1</v>
      </c>
      <c r="B7" s="6" t="s">
        <v>30</v>
      </c>
      <c r="C7" s="6" t="s">
        <v>27</v>
      </c>
      <c r="D7" s="6" t="s">
        <v>63</v>
      </c>
      <c r="E7" s="6" t="s">
        <v>32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57">
        <v>16</v>
      </c>
      <c r="U7" s="57">
        <v>20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57">
        <v>20</v>
      </c>
      <c r="AH7" s="25"/>
      <c r="AI7" s="25"/>
      <c r="AJ7" s="25"/>
      <c r="AK7" s="25"/>
      <c r="AL7" s="25"/>
      <c r="AM7" s="25"/>
      <c r="AN7" s="57">
        <v>12</v>
      </c>
      <c r="AO7" s="57">
        <v>23</v>
      </c>
      <c r="AP7" s="25"/>
      <c r="AQ7" s="25">
        <v>30</v>
      </c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57">
        <v>18</v>
      </c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57">
        <v>17</v>
      </c>
      <c r="DD7" s="25">
        <v>33</v>
      </c>
      <c r="DE7" s="25"/>
      <c r="DF7" s="25"/>
      <c r="DG7" s="57">
        <v>23</v>
      </c>
      <c r="DH7" s="25">
        <v>29</v>
      </c>
      <c r="DI7" s="25"/>
      <c r="DJ7" s="57">
        <v>23</v>
      </c>
      <c r="DK7" s="25">
        <v>29</v>
      </c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57">
        <v>23</v>
      </c>
      <c r="EO7" s="25">
        <v>29</v>
      </c>
      <c r="EP7" s="25"/>
      <c r="EQ7" s="25"/>
      <c r="ER7" s="57">
        <v>20</v>
      </c>
      <c r="ES7" s="25">
        <v>29</v>
      </c>
      <c r="ET7" s="25"/>
      <c r="EU7" s="25"/>
      <c r="EV7" s="25"/>
      <c r="EW7" s="25">
        <v>38</v>
      </c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57">
        <v>16</v>
      </c>
      <c r="GM7" s="25">
        <v>33</v>
      </c>
      <c r="GN7" s="25"/>
      <c r="GO7" s="25"/>
      <c r="GP7" s="25"/>
      <c r="GQ7" s="25"/>
      <c r="GR7" s="25"/>
      <c r="GS7" s="25"/>
      <c r="GT7" s="25">
        <v>33</v>
      </c>
      <c r="GU7" s="25"/>
      <c r="GV7" s="25">
        <v>47</v>
      </c>
      <c r="GW7" s="25"/>
      <c r="GX7" s="25"/>
      <c r="GY7" s="25"/>
      <c r="GZ7" s="57">
        <v>0</v>
      </c>
      <c r="HA7" s="25"/>
      <c r="HB7" s="25"/>
      <c r="HC7" s="25">
        <v>32</v>
      </c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>
        <v>43</v>
      </c>
      <c r="HZ7" s="25"/>
      <c r="IA7" s="25"/>
      <c r="IB7" s="25">
        <v>49</v>
      </c>
      <c r="IC7" s="25"/>
      <c r="ID7" s="25"/>
      <c r="IE7" s="25">
        <v>37</v>
      </c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0">
        <f>SUM(T7:IP7)</f>
        <v>722</v>
      </c>
      <c r="IR7" s="29">
        <f>COUNT(F7:IP7)</f>
        <v>27</v>
      </c>
      <c r="IS7" s="42">
        <v>623</v>
      </c>
      <c r="IT7" s="47">
        <f aca="true" t="shared" si="0" ref="IT7:IT13">AVERAGE(IS7/20)</f>
        <v>31.15</v>
      </c>
      <c r="IU7" s="48"/>
    </row>
    <row r="8" spans="1:255" ht="12.75">
      <c r="A8" s="15">
        <v>2</v>
      </c>
      <c r="B8" s="6" t="s">
        <v>65</v>
      </c>
      <c r="C8" s="6" t="s">
        <v>27</v>
      </c>
      <c r="D8" s="6" t="s">
        <v>89</v>
      </c>
      <c r="E8" s="6" t="s">
        <v>53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57">
        <v>15</v>
      </c>
      <c r="AG8" s="25">
        <v>25</v>
      </c>
      <c r="AH8" s="25"/>
      <c r="AI8" s="25"/>
      <c r="AJ8" s="25"/>
      <c r="AK8" s="25"/>
      <c r="AL8" s="25"/>
      <c r="AM8" s="25"/>
      <c r="AN8" s="57">
        <v>18</v>
      </c>
      <c r="AO8" s="25">
        <v>23</v>
      </c>
      <c r="AP8" s="57">
        <v>12</v>
      </c>
      <c r="AQ8" s="25">
        <v>25</v>
      </c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>
        <v>23</v>
      </c>
      <c r="BI8" s="25">
        <v>20</v>
      </c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57">
        <v>17</v>
      </c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>
        <v>29</v>
      </c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>
        <v>20</v>
      </c>
      <c r="EO8" s="25">
        <v>32</v>
      </c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57">
        <v>18</v>
      </c>
      <c r="FS8" s="25"/>
      <c r="FT8" s="25"/>
      <c r="FU8" s="25"/>
      <c r="FV8" s="57">
        <v>18</v>
      </c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>
        <v>25</v>
      </c>
      <c r="GV8" s="25"/>
      <c r="GW8" s="25"/>
      <c r="GX8" s="25"/>
      <c r="GY8" s="25">
        <v>28</v>
      </c>
      <c r="GZ8" s="25"/>
      <c r="HA8" s="25"/>
      <c r="HB8" s="25">
        <v>23</v>
      </c>
      <c r="HC8" s="25">
        <v>30</v>
      </c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>
        <v>28</v>
      </c>
      <c r="HY8" s="25"/>
      <c r="HZ8" s="25"/>
      <c r="IA8" s="25">
        <v>31</v>
      </c>
      <c r="IB8" s="25"/>
      <c r="IC8" s="25"/>
      <c r="ID8" s="25">
        <v>28</v>
      </c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0">
        <f>SUM(AF8:IP8)</f>
        <v>488</v>
      </c>
      <c r="IR8" s="29">
        <f>COUNT(F8:IP8)</f>
        <v>21</v>
      </c>
      <c r="IS8" s="42">
        <v>476</v>
      </c>
      <c r="IT8" s="47">
        <f t="shared" si="0"/>
        <v>23.8</v>
      </c>
      <c r="IU8" s="48"/>
    </row>
    <row r="9" spans="1:255" ht="12.75">
      <c r="A9" s="15">
        <v>3</v>
      </c>
      <c r="B9" s="6" t="s">
        <v>65</v>
      </c>
      <c r="C9" s="6" t="s">
        <v>27</v>
      </c>
      <c r="D9" s="6" t="s">
        <v>66</v>
      </c>
      <c r="E9" s="6" t="s">
        <v>53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58">
        <v>12</v>
      </c>
      <c r="T9" s="25">
        <v>20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57">
        <v>6</v>
      </c>
      <c r="AG9" s="57">
        <v>9</v>
      </c>
      <c r="AH9" s="25"/>
      <c r="AI9" s="25"/>
      <c r="AJ9" s="25"/>
      <c r="AK9" s="25"/>
      <c r="AL9" s="25"/>
      <c r="AM9" s="25"/>
      <c r="AN9" s="57">
        <v>6</v>
      </c>
      <c r="AO9" s="25"/>
      <c r="AP9" s="57">
        <v>15</v>
      </c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57">
        <v>9</v>
      </c>
      <c r="BH9" s="57">
        <v>16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57">
        <v>15</v>
      </c>
      <c r="CT9" s="25"/>
      <c r="CU9" s="25"/>
      <c r="CV9" s="25"/>
      <c r="CW9" s="25"/>
      <c r="CX9" s="25"/>
      <c r="CY9" s="25"/>
      <c r="CZ9" s="25"/>
      <c r="DA9" s="25"/>
      <c r="DB9" s="25"/>
      <c r="DC9" s="57">
        <v>15</v>
      </c>
      <c r="DD9" s="25">
        <v>23</v>
      </c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57">
        <v>16</v>
      </c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>
        <v>20</v>
      </c>
      <c r="EO9" s="25"/>
      <c r="EP9" s="25"/>
      <c r="EQ9" s="25">
        <v>16</v>
      </c>
      <c r="ER9" s="57">
        <v>13</v>
      </c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57">
        <v>15</v>
      </c>
      <c r="FS9" s="25"/>
      <c r="FT9" s="25"/>
      <c r="FU9" s="25"/>
      <c r="FV9" s="57">
        <v>15</v>
      </c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57">
        <v>12</v>
      </c>
      <c r="GT9" s="25">
        <v>23</v>
      </c>
      <c r="GU9" s="25"/>
      <c r="GV9" s="25"/>
      <c r="GW9" s="57">
        <v>12</v>
      </c>
      <c r="GX9" s="25"/>
      <c r="GY9" s="25">
        <v>23</v>
      </c>
      <c r="GZ9" s="25"/>
      <c r="HA9" s="25">
        <v>16</v>
      </c>
      <c r="HB9" s="25">
        <v>28</v>
      </c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>
        <v>21</v>
      </c>
      <c r="HY9" s="25"/>
      <c r="HZ9" s="25">
        <v>20</v>
      </c>
      <c r="IA9" s="25">
        <v>31</v>
      </c>
      <c r="IB9" s="25"/>
      <c r="IC9" s="25">
        <v>23</v>
      </c>
      <c r="ID9" s="25">
        <v>28</v>
      </c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0">
        <f>SUM(S9:IP9)</f>
        <v>478</v>
      </c>
      <c r="IR9" s="29">
        <f>COUNT(F9:IP9)</f>
        <v>28</v>
      </c>
      <c r="IS9" s="42">
        <v>399</v>
      </c>
      <c r="IT9" s="47">
        <f t="shared" si="0"/>
        <v>19.95</v>
      </c>
      <c r="IU9" s="48"/>
    </row>
    <row r="10" spans="1:255" ht="12.75">
      <c r="A10" s="15">
        <v>4</v>
      </c>
      <c r="B10" s="6" t="s">
        <v>70</v>
      </c>
      <c r="C10" s="6" t="s">
        <v>73</v>
      </c>
      <c r="D10" s="6" t="s">
        <v>71</v>
      </c>
      <c r="E10" s="6" t="s">
        <v>53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58">
        <v>6</v>
      </c>
      <c r="T10" s="57">
        <v>6</v>
      </c>
      <c r="U10" s="25"/>
      <c r="V10" s="25">
        <v>16</v>
      </c>
      <c r="W10" s="25">
        <v>13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>
        <v>19</v>
      </c>
      <c r="AI10" s="57">
        <v>0</v>
      </c>
      <c r="AJ10" s="57">
        <v>2</v>
      </c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>
        <v>17</v>
      </c>
      <c r="BH10" s="25">
        <v>16</v>
      </c>
      <c r="BI10" s="25"/>
      <c r="BJ10" s="25"/>
      <c r="BK10" s="25">
        <v>19</v>
      </c>
      <c r="BL10" s="25">
        <v>19</v>
      </c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57">
        <v>0</v>
      </c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>
        <v>17</v>
      </c>
      <c r="FE10" s="25">
        <v>16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>
        <v>16</v>
      </c>
      <c r="FS10" s="25"/>
      <c r="FT10" s="25"/>
      <c r="FU10" s="25"/>
      <c r="FV10" s="25">
        <v>15</v>
      </c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>
        <v>20</v>
      </c>
      <c r="GT10" s="25"/>
      <c r="GU10" s="25">
        <v>33</v>
      </c>
      <c r="GV10" s="25"/>
      <c r="GW10" s="25"/>
      <c r="GX10" s="25"/>
      <c r="GY10" s="25">
        <v>36</v>
      </c>
      <c r="GZ10" s="25"/>
      <c r="HA10" s="25"/>
      <c r="HB10" s="25"/>
      <c r="HC10" s="57">
        <v>0</v>
      </c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>
        <v>28</v>
      </c>
      <c r="HY10" s="25"/>
      <c r="HZ10" s="25">
        <v>24</v>
      </c>
      <c r="IA10" s="25">
        <v>38</v>
      </c>
      <c r="IB10" s="25"/>
      <c r="IC10" s="25"/>
      <c r="ID10" s="25">
        <v>24</v>
      </c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0">
        <f>SUM(S10:IP10)</f>
        <v>400</v>
      </c>
      <c r="IR10" s="29">
        <f>COUNT(F10:IP10)</f>
        <v>24</v>
      </c>
      <c r="IS10" s="42">
        <v>398</v>
      </c>
      <c r="IT10" s="47">
        <f t="shared" si="0"/>
        <v>19.9</v>
      </c>
      <c r="IU10" s="48"/>
    </row>
    <row r="11" spans="1:255" ht="12.75">
      <c r="A11" s="15">
        <v>5</v>
      </c>
      <c r="B11" s="6" t="s">
        <v>33</v>
      </c>
      <c r="C11" s="6" t="s">
        <v>27</v>
      </c>
      <c r="D11" s="6" t="s">
        <v>34</v>
      </c>
      <c r="E11" s="6" t="s">
        <v>35</v>
      </c>
      <c r="F11" s="15"/>
      <c r="G11" s="15"/>
      <c r="H11" s="15"/>
      <c r="I11" s="15"/>
      <c r="J11" s="15"/>
      <c r="K11" s="15"/>
      <c r="L11" s="15"/>
      <c r="M11" s="15">
        <v>16</v>
      </c>
      <c r="N11" s="15"/>
      <c r="O11" s="15"/>
      <c r="P11" s="58">
        <v>15</v>
      </c>
      <c r="Q11" s="15"/>
      <c r="R11" s="15"/>
      <c r="S11" s="15"/>
      <c r="T11" s="25"/>
      <c r="U11" s="25"/>
      <c r="V11" s="25"/>
      <c r="W11" s="25"/>
      <c r="X11" s="25"/>
      <c r="Y11" s="25"/>
      <c r="Z11" s="25">
        <v>18</v>
      </c>
      <c r="AA11" s="25"/>
      <c r="AB11" s="25"/>
      <c r="AC11" s="25"/>
      <c r="AD11" s="25"/>
      <c r="AE11" s="57">
        <v>12</v>
      </c>
      <c r="AF11" s="25"/>
      <c r="AG11" s="25"/>
      <c r="AH11" s="25"/>
      <c r="AI11" s="25"/>
      <c r="AJ11" s="25"/>
      <c r="AK11" s="25"/>
      <c r="AL11" s="25"/>
      <c r="AM11" s="57">
        <v>9</v>
      </c>
      <c r="AN11" s="25"/>
      <c r="AO11" s="25"/>
      <c r="AP11" s="25"/>
      <c r="AQ11" s="25"/>
      <c r="AR11" s="25"/>
      <c r="AS11" s="25"/>
      <c r="AT11" s="25"/>
      <c r="AU11" s="25"/>
      <c r="AV11" s="57">
        <v>6</v>
      </c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>
        <v>16</v>
      </c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57">
        <v>15</v>
      </c>
      <c r="DA11" s="25"/>
      <c r="DB11" s="25"/>
      <c r="DC11" s="57">
        <v>15</v>
      </c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>
        <v>17</v>
      </c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>
        <v>15</v>
      </c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>
        <v>16</v>
      </c>
      <c r="GM11" s="25">
        <v>20</v>
      </c>
      <c r="GN11" s="25"/>
      <c r="GO11" s="25"/>
      <c r="GP11" s="25"/>
      <c r="GQ11" s="25"/>
      <c r="GR11" s="25"/>
      <c r="GS11" s="25">
        <v>15</v>
      </c>
      <c r="GT11" s="25"/>
      <c r="GU11" s="25">
        <v>25</v>
      </c>
      <c r="GV11" s="25"/>
      <c r="GW11" s="57">
        <v>0</v>
      </c>
      <c r="GX11" s="25"/>
      <c r="GY11" s="25">
        <v>33</v>
      </c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>
        <v>17</v>
      </c>
      <c r="HX11" s="25"/>
      <c r="HY11" s="25"/>
      <c r="HZ11" s="25">
        <v>20</v>
      </c>
      <c r="IA11" s="25"/>
      <c r="IB11" s="25"/>
      <c r="IC11" s="25">
        <v>23</v>
      </c>
      <c r="ID11" s="25"/>
      <c r="IE11" s="25"/>
      <c r="IF11" s="25"/>
      <c r="IG11" s="25"/>
      <c r="IH11" s="25"/>
      <c r="II11" s="57">
        <v>12</v>
      </c>
      <c r="IJ11" s="25">
        <v>24</v>
      </c>
      <c r="IK11" s="25"/>
      <c r="IL11" s="25"/>
      <c r="IM11" s="25"/>
      <c r="IN11" s="25"/>
      <c r="IO11" s="25"/>
      <c r="IP11" s="25"/>
      <c r="IQ11" s="20">
        <f>SUM(F11:IP11)</f>
        <v>359</v>
      </c>
      <c r="IR11" s="29">
        <f>COUNT(F11:IP11)</f>
        <v>22</v>
      </c>
      <c r="IS11" s="42">
        <v>353</v>
      </c>
      <c r="IT11" s="47">
        <f t="shared" si="0"/>
        <v>17.65</v>
      </c>
      <c r="IU11" s="48"/>
    </row>
    <row r="12" spans="1:255" ht="12.75">
      <c r="A12" s="15">
        <v>6</v>
      </c>
      <c r="B12" s="6" t="s">
        <v>30</v>
      </c>
      <c r="C12" s="6" t="s">
        <v>27</v>
      </c>
      <c r="D12" s="6" t="s">
        <v>64</v>
      </c>
      <c r="E12" s="6" t="s">
        <v>32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58">
        <v>12</v>
      </c>
      <c r="T12" s="25">
        <v>13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57">
        <v>12</v>
      </c>
      <c r="AG12" s="25"/>
      <c r="AH12" s="25"/>
      <c r="AI12" s="25"/>
      <c r="AJ12" s="25"/>
      <c r="AK12" s="25"/>
      <c r="AL12" s="25"/>
      <c r="AM12" s="25"/>
      <c r="AN12" s="25"/>
      <c r="AO12" s="25"/>
      <c r="AP12" s="57">
        <v>12</v>
      </c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57">
        <v>9</v>
      </c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>
        <v>18</v>
      </c>
      <c r="DD12" s="25">
        <v>20</v>
      </c>
      <c r="DE12" s="25"/>
      <c r="DF12" s="57">
        <v>4</v>
      </c>
      <c r="DG12" s="25">
        <v>20</v>
      </c>
      <c r="DH12" s="25"/>
      <c r="DI12" s="57">
        <v>12</v>
      </c>
      <c r="DJ12" s="57">
        <v>0</v>
      </c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>
        <v>20</v>
      </c>
      <c r="EO12" s="25"/>
      <c r="EP12" s="25"/>
      <c r="EQ12" s="25"/>
      <c r="ER12" s="25">
        <v>30</v>
      </c>
      <c r="ES12" s="25"/>
      <c r="ET12" s="25"/>
      <c r="EU12" s="25"/>
      <c r="EV12" s="25">
        <v>28</v>
      </c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57">
        <v>12</v>
      </c>
      <c r="GM12" s="25">
        <v>13</v>
      </c>
      <c r="GN12" s="25"/>
      <c r="GO12" s="25"/>
      <c r="GP12" s="25"/>
      <c r="GQ12" s="25"/>
      <c r="GR12" s="25"/>
      <c r="GS12" s="57">
        <v>9</v>
      </c>
      <c r="GT12" s="25"/>
      <c r="GU12" s="25">
        <v>25</v>
      </c>
      <c r="GV12" s="25"/>
      <c r="GW12" s="25"/>
      <c r="GX12" s="25"/>
      <c r="GY12" s="25">
        <v>25</v>
      </c>
      <c r="GZ12" s="25"/>
      <c r="HA12" s="25"/>
      <c r="HB12" s="25">
        <v>20</v>
      </c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57">
        <v>12</v>
      </c>
      <c r="IN12" s="25"/>
      <c r="IO12" s="25"/>
      <c r="IP12" s="25"/>
      <c r="IQ12" s="20">
        <f>SUM(S12:IP12)</f>
        <v>326</v>
      </c>
      <c r="IR12" s="29">
        <f>COUNT(F12:IP12)</f>
        <v>21</v>
      </c>
      <c r="IS12" s="42">
        <v>326</v>
      </c>
      <c r="IT12" s="47">
        <f t="shared" si="0"/>
        <v>16.3</v>
      </c>
      <c r="IU12" s="48"/>
    </row>
    <row r="13" spans="1:255" ht="12.75">
      <c r="A13" s="15">
        <v>7</v>
      </c>
      <c r="B13" s="6" t="s">
        <v>26</v>
      </c>
      <c r="C13" s="6" t="s">
        <v>27</v>
      </c>
      <c r="D13" s="6" t="s">
        <v>28</v>
      </c>
      <c r="E13" s="6" t="s">
        <v>14</v>
      </c>
      <c r="F13" s="15"/>
      <c r="G13" s="15"/>
      <c r="H13" s="15"/>
      <c r="I13" s="15"/>
      <c r="J13" s="15">
        <v>15</v>
      </c>
      <c r="K13" s="15"/>
      <c r="L13" s="15"/>
      <c r="M13" s="58">
        <v>6</v>
      </c>
      <c r="N13" s="15"/>
      <c r="O13" s="15"/>
      <c r="P13" s="15"/>
      <c r="Q13" s="15"/>
      <c r="R13" s="15"/>
      <c r="S13" s="15"/>
      <c r="T13" s="25"/>
      <c r="U13" s="25"/>
      <c r="V13" s="25"/>
      <c r="W13" s="25"/>
      <c r="X13" s="25"/>
      <c r="Y13" s="25"/>
      <c r="Z13" s="25">
        <v>16</v>
      </c>
      <c r="AA13" s="25"/>
      <c r="AB13" s="25"/>
      <c r="AC13" s="25"/>
      <c r="AD13" s="25"/>
      <c r="AE13" s="25">
        <v>16</v>
      </c>
      <c r="AF13" s="25"/>
      <c r="AG13" s="25"/>
      <c r="AH13" s="25"/>
      <c r="AI13" s="25"/>
      <c r="AJ13" s="25"/>
      <c r="AK13" s="25"/>
      <c r="AL13" s="25"/>
      <c r="AM13" s="57">
        <v>9</v>
      </c>
      <c r="AN13" s="57">
        <v>12</v>
      </c>
      <c r="AO13" s="25">
        <v>23</v>
      </c>
      <c r="AP13" s="25">
        <v>17</v>
      </c>
      <c r="AQ13" s="25"/>
      <c r="AR13" s="25"/>
      <c r="AS13" s="25"/>
      <c r="AT13" s="25"/>
      <c r="AU13" s="25"/>
      <c r="AV13" s="57">
        <v>12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57">
        <v>9</v>
      </c>
      <c r="BN13" s="25">
        <v>13</v>
      </c>
      <c r="BO13" s="57">
        <v>12</v>
      </c>
      <c r="BP13" s="25">
        <v>28</v>
      </c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57">
        <v>0</v>
      </c>
      <c r="CK13" s="25"/>
      <c r="CL13" s="25"/>
      <c r="CM13" s="25"/>
      <c r="CN13" s="25"/>
      <c r="CO13" s="25"/>
      <c r="CP13" s="25"/>
      <c r="CQ13" s="25"/>
      <c r="CR13" s="25"/>
      <c r="CS13" s="57">
        <v>12</v>
      </c>
      <c r="CT13" s="25"/>
      <c r="CU13" s="25"/>
      <c r="CV13" s="25"/>
      <c r="CW13" s="25"/>
      <c r="CX13" s="25"/>
      <c r="CY13" s="25"/>
      <c r="CZ13" s="25"/>
      <c r="DA13" s="25"/>
      <c r="DB13" s="25"/>
      <c r="DC13" s="25">
        <v>15</v>
      </c>
      <c r="DD13" s="57">
        <v>6</v>
      </c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>
        <v>15</v>
      </c>
      <c r="FS13" s="25"/>
      <c r="FT13" s="25"/>
      <c r="FU13" s="25"/>
      <c r="FV13" s="57">
        <v>2</v>
      </c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57">
        <v>4</v>
      </c>
      <c r="IJ13" s="25">
        <v>20</v>
      </c>
      <c r="IK13" s="25"/>
      <c r="IL13" s="25"/>
      <c r="IM13" s="25"/>
      <c r="IN13" s="25"/>
      <c r="IO13" s="25"/>
      <c r="IP13" s="25"/>
      <c r="IQ13" s="20">
        <f>SUM(J13:IP13)</f>
        <v>262</v>
      </c>
      <c r="IR13" s="29">
        <f>COUNT(F13:IP13)</f>
        <v>21</v>
      </c>
      <c r="IS13" s="42">
        <v>262</v>
      </c>
      <c r="IT13" s="47">
        <f t="shared" si="0"/>
        <v>13.1</v>
      </c>
      <c r="IU13" s="48"/>
    </row>
    <row r="14" spans="1:255" ht="12.75">
      <c r="A14" s="15">
        <v>8</v>
      </c>
      <c r="B14" s="6" t="s">
        <v>94</v>
      </c>
      <c r="C14" s="6" t="s">
        <v>27</v>
      </c>
      <c r="D14" s="6" t="s">
        <v>95</v>
      </c>
      <c r="E14" s="6" t="s">
        <v>32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>
        <v>12</v>
      </c>
      <c r="AO14" s="25">
        <v>23</v>
      </c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>
        <v>16</v>
      </c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>
        <v>16</v>
      </c>
      <c r="CT14" s="25"/>
      <c r="CU14" s="25"/>
      <c r="CV14" s="25"/>
      <c r="CW14" s="25"/>
      <c r="CX14" s="25"/>
      <c r="CY14" s="25"/>
      <c r="CZ14" s="25">
        <v>18</v>
      </c>
      <c r="DA14" s="25"/>
      <c r="DB14" s="25"/>
      <c r="DC14" s="25">
        <v>15</v>
      </c>
      <c r="DD14" s="25">
        <v>23</v>
      </c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>
        <v>4</v>
      </c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>
        <v>9</v>
      </c>
      <c r="FB14" s="25">
        <v>26</v>
      </c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>
        <v>16</v>
      </c>
      <c r="GJ14" s="25"/>
      <c r="GK14" s="25"/>
      <c r="GL14" s="25">
        <v>9</v>
      </c>
      <c r="GM14" s="25">
        <v>25</v>
      </c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0">
        <f>SUM(AN14:IP14)</f>
        <v>212</v>
      </c>
      <c r="IR14" s="29">
        <f>COUNT(F14:IP14)</f>
        <v>13</v>
      </c>
      <c r="IS14" s="42"/>
      <c r="IT14" s="47">
        <f>AVERAGE(IQ14/IR14)</f>
        <v>16.307692307692307</v>
      </c>
      <c r="IU14" s="48"/>
    </row>
    <row r="15" spans="1:255" ht="12.75">
      <c r="A15" s="15">
        <v>9</v>
      </c>
      <c r="B15" s="6" t="s">
        <v>26</v>
      </c>
      <c r="C15" s="6" t="s">
        <v>27</v>
      </c>
      <c r="D15" s="6" t="s">
        <v>29</v>
      </c>
      <c r="E15" s="6" t="s">
        <v>14</v>
      </c>
      <c r="F15" s="15"/>
      <c r="G15" s="15"/>
      <c r="H15" s="15"/>
      <c r="I15" s="15"/>
      <c r="J15" s="15"/>
      <c r="K15" s="15"/>
      <c r="L15" s="15"/>
      <c r="M15" s="58">
        <v>15</v>
      </c>
      <c r="N15" s="15"/>
      <c r="O15" s="15"/>
      <c r="P15" s="15"/>
      <c r="Q15" s="15"/>
      <c r="R15" s="15"/>
      <c r="S15" s="15"/>
      <c r="T15" s="25"/>
      <c r="U15" s="25"/>
      <c r="V15" s="25"/>
      <c r="W15" s="25"/>
      <c r="X15" s="25"/>
      <c r="Y15" s="25"/>
      <c r="Z15" s="25">
        <v>17</v>
      </c>
      <c r="AA15" s="25"/>
      <c r="AB15" s="25"/>
      <c r="AC15" s="25"/>
      <c r="AD15" s="25"/>
      <c r="AE15" s="57">
        <v>12</v>
      </c>
      <c r="AF15" s="25"/>
      <c r="AG15" s="25"/>
      <c r="AH15" s="25"/>
      <c r="AI15" s="25"/>
      <c r="AJ15" s="25"/>
      <c r="AK15" s="25"/>
      <c r="AL15" s="25"/>
      <c r="AM15" s="57">
        <v>15</v>
      </c>
      <c r="AN15" s="25"/>
      <c r="AO15" s="25"/>
      <c r="AP15" s="25"/>
      <c r="AQ15" s="25"/>
      <c r="AR15" s="25"/>
      <c r="AS15" s="25"/>
      <c r="AT15" s="25"/>
      <c r="AU15" s="25"/>
      <c r="AV15" s="57">
        <v>12</v>
      </c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>
        <v>17</v>
      </c>
      <c r="CK15" s="25"/>
      <c r="CL15" s="25"/>
      <c r="CM15" s="25"/>
      <c r="CN15" s="25"/>
      <c r="CO15" s="25"/>
      <c r="CP15" s="25"/>
      <c r="CQ15" s="25"/>
      <c r="CR15" s="25"/>
      <c r="CS15" s="57">
        <v>12</v>
      </c>
      <c r="CT15" s="25"/>
      <c r="CU15" s="25"/>
      <c r="CV15" s="25"/>
      <c r="CW15" s="25"/>
      <c r="CX15" s="25"/>
      <c r="CY15" s="25"/>
      <c r="CZ15" s="25"/>
      <c r="DA15" s="25"/>
      <c r="DB15" s="25"/>
      <c r="DC15" s="57">
        <v>15</v>
      </c>
      <c r="DD15" s="57">
        <v>13</v>
      </c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57">
        <v>12</v>
      </c>
      <c r="FS15" s="25"/>
      <c r="FT15" s="25"/>
      <c r="FU15" s="25"/>
      <c r="FV15" s="57">
        <v>4</v>
      </c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>
        <v>16</v>
      </c>
      <c r="IJ15" s="25">
        <v>23</v>
      </c>
      <c r="IK15" s="25"/>
      <c r="IL15" s="25"/>
      <c r="IM15" s="25"/>
      <c r="IN15" s="25"/>
      <c r="IO15" s="25"/>
      <c r="IP15" s="25"/>
      <c r="IQ15" s="20">
        <f>SUM(F15:IP15)</f>
        <v>183</v>
      </c>
      <c r="IR15" s="29">
        <f>COUNT(F15:IP15)</f>
        <v>13</v>
      </c>
      <c r="IS15" s="42"/>
      <c r="IT15" s="47">
        <f>AVERAGE(IQ15/IR15)</f>
        <v>14.076923076923077</v>
      </c>
      <c r="IU15" s="48"/>
    </row>
    <row r="16" spans="1:255" ht="12.75">
      <c r="A16" s="15">
        <v>10</v>
      </c>
      <c r="B16" s="6" t="s">
        <v>30</v>
      </c>
      <c r="C16" s="6" t="s">
        <v>27</v>
      </c>
      <c r="D16" s="6" t="s">
        <v>169</v>
      </c>
      <c r="E16" s="6" t="s">
        <v>32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>
        <v>15</v>
      </c>
      <c r="CT16" s="25"/>
      <c r="CU16" s="25"/>
      <c r="CV16" s="25"/>
      <c r="CW16" s="25"/>
      <c r="CX16" s="25"/>
      <c r="CY16" s="25"/>
      <c r="CZ16" s="25">
        <v>15</v>
      </c>
      <c r="DA16" s="25"/>
      <c r="DB16" s="25"/>
      <c r="DC16" s="25"/>
      <c r="DD16" s="25">
        <v>23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>
        <v>12</v>
      </c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>
        <v>12</v>
      </c>
      <c r="GJ16" s="25"/>
      <c r="GK16" s="25"/>
      <c r="GL16" s="25"/>
      <c r="GM16" s="25">
        <v>16</v>
      </c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>
        <v>24</v>
      </c>
      <c r="HX16" s="25"/>
      <c r="HY16" s="25"/>
      <c r="HZ16" s="25">
        <v>25</v>
      </c>
      <c r="IA16" s="25"/>
      <c r="IB16" s="25"/>
      <c r="IC16" s="25">
        <v>17</v>
      </c>
      <c r="ID16" s="25"/>
      <c r="IE16" s="25"/>
      <c r="IF16" s="25"/>
      <c r="IG16" s="25"/>
      <c r="IH16" s="25"/>
      <c r="II16" s="25"/>
      <c r="IJ16" s="25"/>
      <c r="IK16" s="25"/>
      <c r="IL16" s="25"/>
      <c r="IM16" s="25">
        <v>12</v>
      </c>
      <c r="IN16" s="25"/>
      <c r="IO16" s="25"/>
      <c r="IP16" s="25"/>
      <c r="IQ16" s="20">
        <f>SUM(J16:IP16)</f>
        <v>171</v>
      </c>
      <c r="IR16" s="29">
        <f>COUNT(F16:IP16)</f>
        <v>10</v>
      </c>
      <c r="IS16" s="42"/>
      <c r="IT16" s="47">
        <f>AVERAGE(IQ16/IR16)</f>
        <v>17.1</v>
      </c>
      <c r="IU16" s="48"/>
    </row>
    <row r="17" spans="1:255" ht="12.75">
      <c r="A17" s="15">
        <v>11</v>
      </c>
      <c r="B17" s="6" t="s">
        <v>187</v>
      </c>
      <c r="C17" s="6" t="s">
        <v>27</v>
      </c>
      <c r="D17" s="6" t="s">
        <v>244</v>
      </c>
      <c r="E17" s="6" t="s">
        <v>189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>
        <v>16</v>
      </c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>
        <v>16</v>
      </c>
      <c r="GA17" s="25"/>
      <c r="GB17" s="25">
        <v>9</v>
      </c>
      <c r="GC17" s="25">
        <v>27</v>
      </c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>
        <v>12</v>
      </c>
      <c r="GT17" s="25"/>
      <c r="GU17" s="25">
        <v>33</v>
      </c>
      <c r="GV17" s="25"/>
      <c r="GW17" s="25"/>
      <c r="GX17" s="25"/>
      <c r="GY17" s="25">
        <v>34</v>
      </c>
      <c r="GZ17" s="25"/>
      <c r="HA17" s="25"/>
      <c r="HB17" s="25">
        <v>20</v>
      </c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0">
        <f>SUM(EM17:IP17)</f>
        <v>167</v>
      </c>
      <c r="IR17" s="29">
        <f>COUNT(F17:IP17)</f>
        <v>8</v>
      </c>
      <c r="IS17" s="42"/>
      <c r="IT17" s="47">
        <f>AVERAGE(IQ17/IR17)</f>
        <v>20.875</v>
      </c>
      <c r="IU17" s="48"/>
    </row>
    <row r="18" spans="1:255" ht="12.75">
      <c r="A18" s="15">
        <v>12</v>
      </c>
      <c r="B18" s="6" t="s">
        <v>30</v>
      </c>
      <c r="C18" s="6" t="s">
        <v>27</v>
      </c>
      <c r="D18" s="6" t="s">
        <v>31</v>
      </c>
      <c r="E18" s="6" t="s">
        <v>32</v>
      </c>
      <c r="F18" s="15"/>
      <c r="G18" s="15"/>
      <c r="H18" s="15"/>
      <c r="I18" s="15"/>
      <c r="J18" s="15">
        <v>9</v>
      </c>
      <c r="K18" s="15"/>
      <c r="L18" s="15"/>
      <c r="M18" s="15"/>
      <c r="N18" s="15"/>
      <c r="O18" s="15"/>
      <c r="P18" s="15"/>
      <c r="Q18" s="15"/>
      <c r="R18" s="15"/>
      <c r="S18" s="1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>
        <v>15</v>
      </c>
      <c r="BV18" s="25"/>
      <c r="BW18" s="25"/>
      <c r="BX18" s="25"/>
      <c r="BY18" s="25"/>
      <c r="BZ18" s="25"/>
      <c r="CA18" s="25"/>
      <c r="CB18" s="25"/>
      <c r="CC18" s="25"/>
      <c r="CD18" s="25"/>
      <c r="CE18" s="25">
        <v>12</v>
      </c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>
        <v>12</v>
      </c>
      <c r="CT18" s="25"/>
      <c r="CU18" s="25"/>
      <c r="CV18" s="25"/>
      <c r="CW18" s="25"/>
      <c r="CX18" s="25"/>
      <c r="CY18" s="25"/>
      <c r="CZ18" s="25">
        <v>16</v>
      </c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>
        <v>12</v>
      </c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>
        <v>12</v>
      </c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>
        <v>16</v>
      </c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>
        <v>12</v>
      </c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>
        <v>17</v>
      </c>
      <c r="IJ18" s="25"/>
      <c r="IK18" s="25"/>
      <c r="IL18" s="25"/>
      <c r="IM18" s="25">
        <v>15</v>
      </c>
      <c r="IN18" s="25"/>
      <c r="IO18" s="25"/>
      <c r="IP18" s="25"/>
      <c r="IQ18" s="20">
        <f>SUM(J18:IP18)</f>
        <v>148</v>
      </c>
      <c r="IR18" s="29">
        <f>COUNT(F18:IP18)</f>
        <v>11</v>
      </c>
      <c r="IS18" s="42"/>
      <c r="IT18" s="47">
        <f aca="true" t="shared" si="1" ref="IT18:IT35">AVERAGE(IQ18/IR18)</f>
        <v>13.454545454545455</v>
      </c>
      <c r="IU18" s="48"/>
    </row>
    <row r="19" spans="1:255" ht="12.75">
      <c r="A19" s="15">
        <v>13</v>
      </c>
      <c r="B19" s="6" t="s">
        <v>167</v>
      </c>
      <c r="C19" s="6" t="s">
        <v>27</v>
      </c>
      <c r="D19" s="6" t="s">
        <v>168</v>
      </c>
      <c r="E19" s="6" t="s">
        <v>122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>
        <v>15</v>
      </c>
      <c r="CT19" s="25"/>
      <c r="CU19" s="25"/>
      <c r="CV19" s="25"/>
      <c r="CW19" s="25"/>
      <c r="CX19" s="25"/>
      <c r="CY19" s="25"/>
      <c r="CZ19" s="25">
        <v>6</v>
      </c>
      <c r="DA19" s="25"/>
      <c r="DB19" s="25"/>
      <c r="DC19" s="25">
        <v>17</v>
      </c>
      <c r="DD19" s="25">
        <v>13</v>
      </c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>
        <v>12</v>
      </c>
      <c r="FS19" s="25"/>
      <c r="FT19" s="25"/>
      <c r="FU19" s="25"/>
      <c r="FV19" s="25">
        <v>17</v>
      </c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>
        <v>12</v>
      </c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>
        <v>16</v>
      </c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>
        <v>12</v>
      </c>
      <c r="IJ19" s="25"/>
      <c r="IK19" s="25"/>
      <c r="IL19" s="25"/>
      <c r="IM19" s="25"/>
      <c r="IN19" s="25"/>
      <c r="IO19" s="25"/>
      <c r="IP19" s="25"/>
      <c r="IQ19" s="20">
        <f>SUM(J19:IP19)</f>
        <v>120</v>
      </c>
      <c r="IR19" s="29">
        <f>COUNT(F19:IP19)</f>
        <v>9</v>
      </c>
      <c r="IS19" s="42"/>
      <c r="IT19" s="47">
        <f t="shared" si="1"/>
        <v>13.333333333333334</v>
      </c>
      <c r="IU19" s="48"/>
    </row>
    <row r="20" spans="1:255" ht="12.75">
      <c r="A20" s="15">
        <v>14</v>
      </c>
      <c r="B20" s="6" t="s">
        <v>30</v>
      </c>
      <c r="C20" s="6" t="s">
        <v>27</v>
      </c>
      <c r="D20" s="6" t="s">
        <v>155</v>
      </c>
      <c r="E20" s="6" t="s">
        <v>32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>
        <v>15</v>
      </c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>
        <v>15</v>
      </c>
      <c r="CT20" s="25"/>
      <c r="CU20" s="25"/>
      <c r="CV20" s="25"/>
      <c r="CW20" s="25"/>
      <c r="CX20" s="25"/>
      <c r="CY20" s="25"/>
      <c r="CZ20" s="25">
        <v>16</v>
      </c>
      <c r="DA20" s="25"/>
      <c r="DB20" s="25"/>
      <c r="DC20" s="25">
        <v>12</v>
      </c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>
        <v>9</v>
      </c>
      <c r="GJ20" s="25"/>
      <c r="GK20" s="25"/>
      <c r="GL20" s="25">
        <v>12</v>
      </c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>
        <v>12</v>
      </c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>
        <v>15</v>
      </c>
      <c r="IJ20" s="25"/>
      <c r="IK20" s="25"/>
      <c r="IL20" s="25"/>
      <c r="IM20" s="25">
        <v>6</v>
      </c>
      <c r="IN20" s="25"/>
      <c r="IO20" s="25"/>
      <c r="IP20" s="25"/>
      <c r="IQ20" s="20">
        <f>SUM(CE20:IP20)</f>
        <v>112</v>
      </c>
      <c r="IR20" s="29">
        <f>COUNT(F20:IP20)</f>
        <v>9</v>
      </c>
      <c r="IS20" s="42"/>
      <c r="IT20" s="47">
        <f t="shared" si="1"/>
        <v>12.444444444444445</v>
      </c>
      <c r="IU20" s="48"/>
    </row>
    <row r="21" spans="1:255" ht="12.75">
      <c r="A21" s="15">
        <v>15</v>
      </c>
      <c r="B21" s="39" t="s">
        <v>143</v>
      </c>
      <c r="C21" s="39" t="s">
        <v>27</v>
      </c>
      <c r="D21" s="39" t="s">
        <v>144</v>
      </c>
      <c r="E21" s="6" t="s">
        <v>145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>
        <v>12</v>
      </c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>
        <v>12</v>
      </c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>
        <v>15</v>
      </c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>
        <v>16</v>
      </c>
      <c r="GJ21" s="25"/>
      <c r="GK21" s="25"/>
      <c r="GL21" s="25">
        <v>6</v>
      </c>
      <c r="GM21" s="25">
        <v>0</v>
      </c>
      <c r="GN21" s="25"/>
      <c r="GO21" s="25"/>
      <c r="GP21" s="25"/>
      <c r="GQ21" s="25"/>
      <c r="GR21" s="25"/>
      <c r="GS21" s="25"/>
      <c r="GT21" s="25"/>
      <c r="GU21" s="25">
        <v>25</v>
      </c>
      <c r="GV21" s="25"/>
      <c r="GW21" s="25"/>
      <c r="GX21" s="25"/>
      <c r="GY21" s="25">
        <v>0</v>
      </c>
      <c r="GZ21" s="25"/>
      <c r="HA21" s="25">
        <v>9</v>
      </c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0">
        <f>SUM(BU21:IP21)</f>
        <v>95</v>
      </c>
      <c r="IR21" s="29">
        <f>COUNT(F21:IP21)</f>
        <v>9</v>
      </c>
      <c r="IS21" s="42"/>
      <c r="IT21" s="47">
        <f t="shared" si="1"/>
        <v>10.555555555555555</v>
      </c>
      <c r="IU21" s="48"/>
    </row>
    <row r="22" spans="1:255" ht="12.75">
      <c r="A22" s="15">
        <v>16</v>
      </c>
      <c r="B22" s="39" t="s">
        <v>33</v>
      </c>
      <c r="C22" s="39" t="s">
        <v>27</v>
      </c>
      <c r="D22" s="39" t="s">
        <v>199</v>
      </c>
      <c r="E22" s="6" t="s">
        <v>35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>
        <v>4</v>
      </c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>
        <v>12</v>
      </c>
      <c r="GJ22" s="25"/>
      <c r="GK22" s="25"/>
      <c r="GL22" s="25"/>
      <c r="GM22" s="25"/>
      <c r="GN22" s="25"/>
      <c r="GO22" s="25"/>
      <c r="GP22" s="25"/>
      <c r="GQ22" s="25"/>
      <c r="GR22" s="25"/>
      <c r="GS22" s="25">
        <v>12</v>
      </c>
      <c r="GT22" s="25"/>
      <c r="GU22" s="25"/>
      <c r="GV22" s="25"/>
      <c r="GW22" s="25">
        <v>17</v>
      </c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0">
        <f>SUM(BU22:IP22)</f>
        <v>45</v>
      </c>
      <c r="IR22" s="29">
        <f>COUNT(F22:IP22)</f>
        <v>4</v>
      </c>
      <c r="IS22" s="42"/>
      <c r="IT22" s="47">
        <f t="shared" si="1"/>
        <v>11.25</v>
      </c>
      <c r="IU22" s="48"/>
    </row>
    <row r="23" spans="1:255" ht="12.75">
      <c r="A23" s="15">
        <v>17</v>
      </c>
      <c r="B23" s="6" t="s">
        <v>36</v>
      </c>
      <c r="C23" s="6" t="s">
        <v>73</v>
      </c>
      <c r="D23" s="6" t="s">
        <v>37</v>
      </c>
      <c r="E23" s="6" t="s">
        <v>14</v>
      </c>
      <c r="F23" s="15"/>
      <c r="G23" s="15"/>
      <c r="H23" s="15"/>
      <c r="I23" s="15"/>
      <c r="J23" s="15">
        <v>4</v>
      </c>
      <c r="K23" s="15"/>
      <c r="L23" s="15"/>
      <c r="M23" s="15">
        <v>9</v>
      </c>
      <c r="N23" s="15"/>
      <c r="O23" s="15"/>
      <c r="P23" s="15"/>
      <c r="Q23" s="15"/>
      <c r="R23" s="15"/>
      <c r="S23" s="15"/>
      <c r="T23" s="25"/>
      <c r="U23" s="25"/>
      <c r="V23" s="25"/>
      <c r="W23" s="25"/>
      <c r="X23" s="25"/>
      <c r="Y23" s="25"/>
      <c r="Z23" s="25">
        <v>0</v>
      </c>
      <c r="AA23" s="25"/>
      <c r="AB23" s="25"/>
      <c r="AC23" s="25"/>
      <c r="AD23" s="25"/>
      <c r="AE23" s="25">
        <v>15</v>
      </c>
      <c r="AF23" s="25"/>
      <c r="AG23" s="25"/>
      <c r="AH23" s="25"/>
      <c r="AI23" s="25"/>
      <c r="AJ23" s="25"/>
      <c r="AK23" s="25"/>
      <c r="AL23" s="25"/>
      <c r="AM23" s="25">
        <v>9</v>
      </c>
      <c r="AN23" s="25"/>
      <c r="AO23" s="25"/>
      <c r="AP23" s="25"/>
      <c r="AQ23" s="25"/>
      <c r="AR23" s="25"/>
      <c r="AS23" s="25"/>
      <c r="AT23" s="25"/>
      <c r="AU23" s="25"/>
      <c r="AV23" s="25">
        <v>0</v>
      </c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0">
        <f>SUM(J23:IP23)</f>
        <v>37</v>
      </c>
      <c r="IR23" s="29">
        <f>COUNT(F23:IP23)</f>
        <v>6</v>
      </c>
      <c r="IS23" s="42"/>
      <c r="IT23" s="47">
        <f t="shared" si="1"/>
        <v>6.166666666666667</v>
      </c>
      <c r="IU23" s="48"/>
    </row>
    <row r="24" spans="1:255" ht="12.75">
      <c r="A24" s="15">
        <v>18</v>
      </c>
      <c r="B24" s="6" t="s">
        <v>148</v>
      </c>
      <c r="C24" s="6" t="s">
        <v>73</v>
      </c>
      <c r="D24" s="6" t="s">
        <v>149</v>
      </c>
      <c r="E24" s="6" t="s">
        <v>150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>
        <v>12</v>
      </c>
      <c r="BV24" s="25"/>
      <c r="BW24" s="25"/>
      <c r="BX24" s="25"/>
      <c r="BY24" s="25"/>
      <c r="BZ24" s="25"/>
      <c r="CA24" s="25"/>
      <c r="CB24" s="25">
        <v>2</v>
      </c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>
        <v>2</v>
      </c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>
        <v>2</v>
      </c>
      <c r="DA24" s="25"/>
      <c r="DB24" s="25"/>
      <c r="DC24" s="25">
        <v>9</v>
      </c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0">
        <f>SUM(BU24:IP24)</f>
        <v>27</v>
      </c>
      <c r="IR24" s="29">
        <f>COUNT(F24:IP24)</f>
        <v>5</v>
      </c>
      <c r="IS24" s="42"/>
      <c r="IT24" s="47">
        <f t="shared" si="1"/>
        <v>5.4</v>
      </c>
      <c r="IU24" s="48"/>
    </row>
    <row r="25" spans="1:255" ht="12.75">
      <c r="A25" s="15">
        <v>19</v>
      </c>
      <c r="B25" s="39" t="s">
        <v>238</v>
      </c>
      <c r="C25" s="39" t="s">
        <v>27</v>
      </c>
      <c r="D25" s="39" t="s">
        <v>239</v>
      </c>
      <c r="E25" s="6" t="s">
        <v>172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>
        <v>17</v>
      </c>
      <c r="FS25" s="25"/>
      <c r="FT25" s="25"/>
      <c r="FU25" s="25"/>
      <c r="FV25" s="25">
        <v>9</v>
      </c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0">
        <f>SUM(FR25:IP25)</f>
        <v>26</v>
      </c>
      <c r="IR25" s="29">
        <f>COUNT(F25:IP25)</f>
        <v>2</v>
      </c>
      <c r="IS25" s="42"/>
      <c r="IT25" s="47">
        <f t="shared" si="1"/>
        <v>13</v>
      </c>
      <c r="IU25" s="48"/>
    </row>
    <row r="26" spans="1:255" ht="12.75">
      <c r="A26" s="15">
        <v>20</v>
      </c>
      <c r="B26" s="6" t="s">
        <v>187</v>
      </c>
      <c r="C26" s="6" t="s">
        <v>27</v>
      </c>
      <c r="D26" s="6" t="s">
        <v>263</v>
      </c>
      <c r="E26" s="6" t="s">
        <v>189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>
        <v>16</v>
      </c>
      <c r="GJ26" s="25"/>
      <c r="GK26" s="25"/>
      <c r="GL26" s="25">
        <v>4</v>
      </c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0">
        <f>SUM(GI26:IP26)</f>
        <v>20</v>
      </c>
      <c r="IR26" s="29">
        <f>COUNT(F26:IP26)</f>
        <v>2</v>
      </c>
      <c r="IS26" s="42"/>
      <c r="IT26" s="47">
        <f t="shared" si="1"/>
        <v>10</v>
      </c>
      <c r="IU26" s="48"/>
    </row>
    <row r="27" spans="1:255" ht="12.75">
      <c r="A27" s="15">
        <v>21</v>
      </c>
      <c r="B27" s="6" t="s">
        <v>291</v>
      </c>
      <c r="C27" s="6" t="s">
        <v>27</v>
      </c>
      <c r="D27" s="6" t="s">
        <v>292</v>
      </c>
      <c r="E27" s="6" t="s">
        <v>293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>
        <v>18</v>
      </c>
      <c r="IJ27" s="25"/>
      <c r="IK27" s="25"/>
      <c r="IL27" s="25"/>
      <c r="IM27" s="25"/>
      <c r="IN27" s="25"/>
      <c r="IO27" s="25"/>
      <c r="IP27" s="25"/>
      <c r="IQ27" s="20">
        <f>SUM(II27:IP27)</f>
        <v>18</v>
      </c>
      <c r="IR27" s="29">
        <f>COUNT(F27:IP27)</f>
        <v>1</v>
      </c>
      <c r="IS27" s="42"/>
      <c r="IT27" s="47">
        <f t="shared" si="1"/>
        <v>18</v>
      </c>
      <c r="IU27" s="48"/>
    </row>
    <row r="28" spans="1:255" ht="12.75">
      <c r="A28" s="15">
        <v>22</v>
      </c>
      <c r="B28" s="6" t="s">
        <v>294</v>
      </c>
      <c r="C28" s="6" t="s">
        <v>27</v>
      </c>
      <c r="D28" s="6" t="s">
        <v>295</v>
      </c>
      <c r="E28" s="6" t="s">
        <v>296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>
        <v>12</v>
      </c>
      <c r="IJ28" s="25"/>
      <c r="IK28" s="25"/>
      <c r="IL28" s="25"/>
      <c r="IM28" s="25">
        <v>4</v>
      </c>
      <c r="IN28" s="25"/>
      <c r="IO28" s="25"/>
      <c r="IP28" s="25"/>
      <c r="IQ28" s="20">
        <f>SUM(II28:IP28)</f>
        <v>16</v>
      </c>
      <c r="IR28" s="29">
        <f>COUNT(F28:IP28)</f>
        <v>2</v>
      </c>
      <c r="IS28" s="42"/>
      <c r="IT28" s="47">
        <f t="shared" si="1"/>
        <v>8</v>
      </c>
      <c r="IU28" s="48"/>
    </row>
    <row r="29" spans="1:255" ht="12.75">
      <c r="A29" s="15">
        <v>23</v>
      </c>
      <c r="B29" s="39" t="s">
        <v>235</v>
      </c>
      <c r="C29" s="39" t="s">
        <v>27</v>
      </c>
      <c r="D29" s="39" t="s">
        <v>236</v>
      </c>
      <c r="E29" s="6" t="s">
        <v>237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>
        <v>12</v>
      </c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0">
        <f>SUM(FV29:IP29)</f>
        <v>12</v>
      </c>
      <c r="IR29" s="29">
        <f>COUNT(F29:IP29)</f>
        <v>1</v>
      </c>
      <c r="IS29" s="42"/>
      <c r="IT29" s="47">
        <f t="shared" si="1"/>
        <v>12</v>
      </c>
      <c r="IU29" s="48"/>
    </row>
    <row r="30" spans="1:255" ht="12.75">
      <c r="A30" s="15">
        <v>24</v>
      </c>
      <c r="B30" s="6" t="s">
        <v>187</v>
      </c>
      <c r="C30" s="6" t="s">
        <v>27</v>
      </c>
      <c r="D30" s="6" t="s">
        <v>188</v>
      </c>
      <c r="E30" s="6" t="s">
        <v>189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>
        <v>9</v>
      </c>
      <c r="DA30" s="25"/>
      <c r="DB30" s="25"/>
      <c r="DC30" s="25">
        <v>0</v>
      </c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0">
        <f>SUM(J30:IP30)</f>
        <v>9</v>
      </c>
      <c r="IR30" s="29">
        <f>COUNT(F30:IP30)</f>
        <v>2</v>
      </c>
      <c r="IS30" s="42"/>
      <c r="IT30" s="47">
        <f t="shared" si="1"/>
        <v>4.5</v>
      </c>
      <c r="IU30" s="48"/>
    </row>
    <row r="31" spans="1:255" ht="12.75">
      <c r="A31" s="15">
        <v>25</v>
      </c>
      <c r="B31" s="6" t="s">
        <v>298</v>
      </c>
      <c r="C31" s="6" t="s">
        <v>27</v>
      </c>
      <c r="D31" s="6" t="s">
        <v>299</v>
      </c>
      <c r="E31" s="6" t="s">
        <v>261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>
        <v>6</v>
      </c>
      <c r="IJ31" s="25"/>
      <c r="IK31" s="25"/>
      <c r="IL31" s="25"/>
      <c r="IM31" s="25"/>
      <c r="IN31" s="25"/>
      <c r="IO31" s="25"/>
      <c r="IP31" s="25"/>
      <c r="IQ31" s="20">
        <f>SUM(II31:IP31)</f>
        <v>6</v>
      </c>
      <c r="IR31" s="29">
        <f>COUNT(F31:IP31)</f>
        <v>1</v>
      </c>
      <c r="IS31" s="42"/>
      <c r="IT31" s="47">
        <f t="shared" si="1"/>
        <v>6</v>
      </c>
      <c r="IU31" s="48"/>
    </row>
    <row r="32" spans="1:255" ht="12.75">
      <c r="A32" s="15">
        <v>26</v>
      </c>
      <c r="B32" s="6" t="s">
        <v>253</v>
      </c>
      <c r="C32" s="6" t="s">
        <v>27</v>
      </c>
      <c r="D32" s="6" t="s">
        <v>254</v>
      </c>
      <c r="E32" s="6" t="s">
        <v>252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>
        <v>6</v>
      </c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0">
        <f>SUM(GB32:IP32)</f>
        <v>6</v>
      </c>
      <c r="IR32" s="29">
        <f>COUNT(F32:IP32)</f>
        <v>1</v>
      </c>
      <c r="IS32" s="42"/>
      <c r="IT32" s="47">
        <f t="shared" si="1"/>
        <v>6</v>
      </c>
      <c r="IU32" s="48"/>
    </row>
    <row r="33" spans="1:255" ht="12.75">
      <c r="A33" s="15">
        <v>27</v>
      </c>
      <c r="B33" s="39" t="s">
        <v>200</v>
      </c>
      <c r="C33" s="39" t="s">
        <v>27</v>
      </c>
      <c r="D33" s="39" t="s">
        <v>201</v>
      </c>
      <c r="E33" s="6" t="s">
        <v>53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>
        <v>6</v>
      </c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0">
        <f>SUM(BU33:IP33)</f>
        <v>6</v>
      </c>
      <c r="IR33" s="29">
        <f>COUNT(F33:IP33)</f>
        <v>1</v>
      </c>
      <c r="IS33" s="42"/>
      <c r="IT33" s="47">
        <f t="shared" si="1"/>
        <v>6</v>
      </c>
      <c r="IU33" s="48"/>
    </row>
    <row r="34" spans="1:255" ht="12.75">
      <c r="A34" s="15">
        <v>28</v>
      </c>
      <c r="B34" s="39" t="s">
        <v>94</v>
      </c>
      <c r="C34" s="39" t="s">
        <v>27</v>
      </c>
      <c r="D34" s="39" t="s">
        <v>202</v>
      </c>
      <c r="E34" s="6" t="s">
        <v>32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>
        <v>2</v>
      </c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>
        <v>4</v>
      </c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0">
        <f>SUM(BU34:IP34)</f>
        <v>6</v>
      </c>
      <c r="IR34" s="29">
        <f>COUNT(F34:IP34)</f>
        <v>2</v>
      </c>
      <c r="IS34" s="42"/>
      <c r="IT34" s="47">
        <f t="shared" si="1"/>
        <v>3</v>
      </c>
      <c r="IU34" s="48"/>
    </row>
    <row r="35" spans="1:255" ht="12.75">
      <c r="A35" s="15">
        <v>29</v>
      </c>
      <c r="B35" s="6" t="s">
        <v>294</v>
      </c>
      <c r="C35" s="6" t="s">
        <v>27</v>
      </c>
      <c r="D35" s="6" t="s">
        <v>297</v>
      </c>
      <c r="E35" s="6" t="s">
        <v>296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>
        <v>4</v>
      </c>
      <c r="IJ35" s="25"/>
      <c r="IK35" s="25"/>
      <c r="IL35" s="25"/>
      <c r="IM35" s="25"/>
      <c r="IN35" s="25"/>
      <c r="IO35" s="25"/>
      <c r="IP35" s="25"/>
      <c r="IQ35" s="20">
        <f>SUM(II35:IP35)</f>
        <v>4</v>
      </c>
      <c r="IR35" s="29">
        <f>COUNT(F35:IP35)</f>
        <v>1</v>
      </c>
      <c r="IS35" s="42"/>
      <c r="IT35" s="47">
        <f t="shared" si="1"/>
        <v>4</v>
      </c>
      <c r="IU35" s="48"/>
    </row>
    <row r="37" spans="1:255" s="10" customFormat="1" ht="12.75">
      <c r="A37" s="30"/>
      <c r="B37" s="8" t="s">
        <v>38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3" t="s">
        <v>47</v>
      </c>
      <c r="IR37" s="3" t="s">
        <v>50</v>
      </c>
      <c r="IS37" s="3" t="s">
        <v>55</v>
      </c>
      <c r="IT37" s="3" t="s">
        <v>214</v>
      </c>
      <c r="IU37" s="14"/>
    </row>
    <row r="38" spans="1:254" ht="12.75">
      <c r="A38" s="16">
        <v>1</v>
      </c>
      <c r="B38" s="4" t="s">
        <v>96</v>
      </c>
      <c r="C38" s="4" t="s">
        <v>9</v>
      </c>
      <c r="D38" s="4" t="s">
        <v>97</v>
      </c>
      <c r="E38" s="4" t="s">
        <v>98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44">
        <v>15</v>
      </c>
      <c r="AO38" s="44">
        <v>20</v>
      </c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44">
        <v>9</v>
      </c>
      <c r="BU38" s="44">
        <v>9</v>
      </c>
      <c r="BV38" s="26"/>
      <c r="BW38" s="26"/>
      <c r="BX38" s="26"/>
      <c r="BY38" s="26"/>
      <c r="BZ38" s="26"/>
      <c r="CA38" s="26"/>
      <c r="CB38" s="26"/>
      <c r="CC38" s="26"/>
      <c r="CD38" s="26"/>
      <c r="CE38" s="44">
        <v>16</v>
      </c>
      <c r="CF38" s="44">
        <v>20</v>
      </c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44">
        <v>16</v>
      </c>
      <c r="DA38" s="26"/>
      <c r="DB38" s="26"/>
      <c r="DC38" s="44">
        <v>16</v>
      </c>
      <c r="DD38" s="26">
        <v>24</v>
      </c>
      <c r="DE38" s="26"/>
      <c r="DF38" s="26"/>
      <c r="DG38" s="26">
        <v>20</v>
      </c>
      <c r="DH38" s="44">
        <v>17</v>
      </c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>
        <v>31</v>
      </c>
      <c r="EA38" s="26"/>
      <c r="EB38" s="26">
        <v>35</v>
      </c>
      <c r="EC38" s="26"/>
      <c r="ED38" s="26"/>
      <c r="EE38" s="44">
        <v>0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>
        <v>22</v>
      </c>
      <c r="FJ38" s="26"/>
      <c r="FK38" s="26">
        <v>25</v>
      </c>
      <c r="FL38" s="26">
        <v>33</v>
      </c>
      <c r="FM38" s="26"/>
      <c r="FN38" s="44">
        <v>0</v>
      </c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44">
        <v>11</v>
      </c>
      <c r="GI38" s="44">
        <v>20</v>
      </c>
      <c r="GJ38" s="26"/>
      <c r="GK38" s="26"/>
      <c r="GL38" s="44">
        <v>20</v>
      </c>
      <c r="GM38" s="26">
        <v>26</v>
      </c>
      <c r="GN38" s="26"/>
      <c r="GO38" s="26"/>
      <c r="GP38" s="26"/>
      <c r="GQ38" s="26"/>
      <c r="GR38" s="26"/>
      <c r="GS38" s="26"/>
      <c r="GT38" s="26"/>
      <c r="GU38" s="26">
        <v>33</v>
      </c>
      <c r="GV38" s="26"/>
      <c r="GW38" s="26"/>
      <c r="GX38" s="26"/>
      <c r="GY38" s="26">
        <v>33</v>
      </c>
      <c r="GZ38" s="26"/>
      <c r="HA38" s="26"/>
      <c r="HB38" s="26"/>
      <c r="HC38" s="44">
        <v>0</v>
      </c>
      <c r="HD38" s="26"/>
      <c r="HE38" s="26"/>
      <c r="HF38" s="26"/>
      <c r="HG38" s="26"/>
      <c r="HH38" s="26"/>
      <c r="HI38" s="26"/>
      <c r="HJ38" s="26"/>
      <c r="HK38" s="26"/>
      <c r="HL38" s="26">
        <v>23</v>
      </c>
      <c r="HM38" s="26"/>
      <c r="HN38" s="26"/>
      <c r="HO38" s="26">
        <v>27</v>
      </c>
      <c r="HP38" s="44">
        <v>14</v>
      </c>
      <c r="HQ38" s="26"/>
      <c r="HR38" s="26"/>
      <c r="HS38" s="26"/>
      <c r="HT38" s="26">
        <v>39</v>
      </c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0">
        <f>SUM(AN38:IP38)</f>
        <v>574</v>
      </c>
      <c r="IR38" s="29">
        <f>COUNT(F38:IP38)</f>
        <v>29</v>
      </c>
      <c r="IS38" s="42">
        <v>500</v>
      </c>
      <c r="IT38" s="47">
        <f>AVERAGE(IS38/20)</f>
        <v>25</v>
      </c>
    </row>
    <row r="39" spans="1:254" ht="12.75">
      <c r="A39" s="16">
        <v>2</v>
      </c>
      <c r="B39" s="4" t="s">
        <v>96</v>
      </c>
      <c r="C39" s="4" t="s">
        <v>9</v>
      </c>
      <c r="D39" s="4" t="s">
        <v>99</v>
      </c>
      <c r="E39" s="4" t="s">
        <v>98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44">
        <v>2</v>
      </c>
      <c r="AO39" s="26">
        <v>20</v>
      </c>
      <c r="AP39" s="26"/>
      <c r="AQ39" s="26"/>
      <c r="AR39" s="26"/>
      <c r="AS39" s="26"/>
      <c r="AT39" s="26"/>
      <c r="AU39" s="26"/>
      <c r="AV39" s="26"/>
      <c r="AW39" s="26"/>
      <c r="AX39" s="26"/>
      <c r="AY39" s="44">
        <v>9</v>
      </c>
      <c r="AZ39" s="26">
        <v>23</v>
      </c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44">
        <v>9</v>
      </c>
      <c r="BU39" s="44">
        <v>15</v>
      </c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44">
        <v>17</v>
      </c>
      <c r="DA39" s="26"/>
      <c r="DB39" s="26"/>
      <c r="DC39" s="44">
        <v>16</v>
      </c>
      <c r="DD39" s="26">
        <v>30</v>
      </c>
      <c r="DE39" s="26"/>
      <c r="DF39" s="26"/>
      <c r="DG39" s="26">
        <v>23</v>
      </c>
      <c r="DH39" s="26">
        <v>25</v>
      </c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44">
        <v>0</v>
      </c>
      <c r="EA39" s="26"/>
      <c r="EB39" s="26">
        <v>24</v>
      </c>
      <c r="EC39" s="26"/>
      <c r="ED39" s="26">
        <v>24</v>
      </c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>
        <v>25</v>
      </c>
      <c r="FJ39" s="26"/>
      <c r="FK39" s="26">
        <v>22</v>
      </c>
      <c r="FL39" s="26">
        <v>33</v>
      </c>
      <c r="FM39" s="26"/>
      <c r="FN39" s="26">
        <v>23</v>
      </c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44">
        <v>9</v>
      </c>
      <c r="GI39" s="44">
        <v>17</v>
      </c>
      <c r="GJ39" s="26"/>
      <c r="GK39" s="26"/>
      <c r="GL39" s="44">
        <v>14</v>
      </c>
      <c r="GM39" s="44">
        <v>16</v>
      </c>
      <c r="GN39" s="26"/>
      <c r="GO39" s="26"/>
      <c r="GP39" s="26"/>
      <c r="GQ39" s="26"/>
      <c r="GR39" s="26"/>
      <c r="GS39" s="26"/>
      <c r="GT39" s="26"/>
      <c r="GU39" s="26">
        <v>21</v>
      </c>
      <c r="GV39" s="26"/>
      <c r="GW39" s="26"/>
      <c r="GX39" s="26"/>
      <c r="GY39" s="26">
        <v>21</v>
      </c>
      <c r="GZ39" s="26"/>
      <c r="HA39" s="26"/>
      <c r="HB39" s="26">
        <v>23</v>
      </c>
      <c r="HC39" s="26"/>
      <c r="HD39" s="26"/>
      <c r="HE39" s="26"/>
      <c r="HF39" s="26"/>
      <c r="HG39" s="26"/>
      <c r="HH39" s="26"/>
      <c r="HI39" s="26"/>
      <c r="HJ39" s="26"/>
      <c r="HK39" s="44">
        <v>0</v>
      </c>
      <c r="HL39" s="26"/>
      <c r="HM39" s="26"/>
      <c r="HN39" s="26">
        <v>29</v>
      </c>
      <c r="HO39" s="26"/>
      <c r="HP39" s="26"/>
      <c r="HQ39" s="26"/>
      <c r="HR39" s="44">
        <v>19</v>
      </c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0">
        <f>SUM(AN39:IP39)</f>
        <v>509</v>
      </c>
      <c r="IR39" s="29">
        <f>COUNT(F39:IP39)</f>
        <v>28</v>
      </c>
      <c r="IS39" s="42">
        <v>451</v>
      </c>
      <c r="IT39" s="47">
        <f>AVERAGE(IS39/20)</f>
        <v>22.55</v>
      </c>
    </row>
    <row r="40" spans="1:254" ht="12.75">
      <c r="A40" s="16">
        <v>3</v>
      </c>
      <c r="B40" s="4" t="s">
        <v>12</v>
      </c>
      <c r="C40" s="4" t="s">
        <v>9</v>
      </c>
      <c r="D40" s="4" t="s">
        <v>13</v>
      </c>
      <c r="E40" s="4" t="s">
        <v>14</v>
      </c>
      <c r="F40" s="16"/>
      <c r="G40" s="16"/>
      <c r="H40" s="43">
        <v>7</v>
      </c>
      <c r="I40" s="16"/>
      <c r="J40" s="43">
        <v>15</v>
      </c>
      <c r="K40" s="16"/>
      <c r="L40" s="43">
        <v>9</v>
      </c>
      <c r="M40" s="43">
        <v>12</v>
      </c>
      <c r="N40" s="16"/>
      <c r="O40" s="16"/>
      <c r="P40" s="16"/>
      <c r="Q40" s="16"/>
      <c r="R40" s="16"/>
      <c r="S40" s="16"/>
      <c r="T40" s="26"/>
      <c r="U40" s="26"/>
      <c r="V40" s="26"/>
      <c r="W40" s="26"/>
      <c r="X40" s="26"/>
      <c r="Y40" s="44">
        <v>7</v>
      </c>
      <c r="Z40" s="44">
        <v>12</v>
      </c>
      <c r="AA40" s="26"/>
      <c r="AB40" s="26"/>
      <c r="AC40" s="26"/>
      <c r="AD40" s="44">
        <v>7</v>
      </c>
      <c r="AE40" s="44">
        <v>9</v>
      </c>
      <c r="AF40" s="26"/>
      <c r="AG40" s="26"/>
      <c r="AH40" s="26"/>
      <c r="AI40" s="26"/>
      <c r="AJ40" s="26"/>
      <c r="AK40" s="26"/>
      <c r="AL40" s="44">
        <v>9</v>
      </c>
      <c r="AM40" s="44">
        <v>9</v>
      </c>
      <c r="AN40" s="44">
        <v>4</v>
      </c>
      <c r="AO40" s="26">
        <v>20</v>
      </c>
      <c r="AP40" s="44">
        <v>9</v>
      </c>
      <c r="AQ40" s="26"/>
      <c r="AR40" s="26"/>
      <c r="AS40" s="26"/>
      <c r="AT40" s="26"/>
      <c r="AU40" s="44">
        <v>7</v>
      </c>
      <c r="AV40" s="44">
        <v>15</v>
      </c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44">
        <v>16</v>
      </c>
      <c r="BN40" s="26">
        <v>22</v>
      </c>
      <c r="BO40" s="26"/>
      <c r="BP40" s="26"/>
      <c r="BQ40" s="26">
        <v>25</v>
      </c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44">
        <v>16</v>
      </c>
      <c r="CK40" s="26"/>
      <c r="CL40" s="26"/>
      <c r="CM40" s="26"/>
      <c r="CN40" s="26"/>
      <c r="CO40" s="26"/>
      <c r="CP40" s="26"/>
      <c r="CQ40" s="26"/>
      <c r="CR40" s="26"/>
      <c r="CS40" s="44">
        <v>12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44">
        <v>15</v>
      </c>
      <c r="DD40" s="26">
        <v>23</v>
      </c>
      <c r="DE40" s="26">
        <v>23</v>
      </c>
      <c r="DF40" s="26"/>
      <c r="DG40" s="26"/>
      <c r="DH40" s="26">
        <v>25</v>
      </c>
      <c r="DI40" s="26"/>
      <c r="DJ40" s="44">
        <v>16</v>
      </c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>
        <v>31</v>
      </c>
      <c r="EA40" s="26"/>
      <c r="EB40" s="44">
        <v>13</v>
      </c>
      <c r="EC40" s="26"/>
      <c r="ED40" s="26"/>
      <c r="EE40" s="44">
        <v>0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44">
        <v>12</v>
      </c>
      <c r="FS40" s="26"/>
      <c r="FT40" s="26"/>
      <c r="FU40" s="26"/>
      <c r="FV40" s="44">
        <v>16</v>
      </c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44">
        <v>12</v>
      </c>
      <c r="GJ40" s="26"/>
      <c r="GK40" s="26"/>
      <c r="GL40" s="44">
        <v>9</v>
      </c>
      <c r="GM40" s="26">
        <v>31</v>
      </c>
      <c r="GN40" s="26"/>
      <c r="GO40" s="26"/>
      <c r="GP40" s="26"/>
      <c r="GQ40" s="26"/>
      <c r="GR40" s="26"/>
      <c r="GS40" s="26"/>
      <c r="GT40" s="44">
        <v>16</v>
      </c>
      <c r="GU40" s="26">
        <v>21</v>
      </c>
      <c r="GV40" s="26"/>
      <c r="GW40" s="26"/>
      <c r="GX40" s="26"/>
      <c r="GY40" s="26">
        <v>21</v>
      </c>
      <c r="GZ40" s="26"/>
      <c r="HA40" s="26"/>
      <c r="HB40" s="26">
        <v>20</v>
      </c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0">
        <f>SUM(F40:IP40)</f>
        <v>546</v>
      </c>
      <c r="IR40" s="29">
        <f>COUNT(F40:IP40)</f>
        <v>37</v>
      </c>
      <c r="IS40" s="42">
        <v>412</v>
      </c>
      <c r="IT40" s="47">
        <f>AVERAGE(IS40/20)</f>
        <v>20.6</v>
      </c>
    </row>
    <row r="41" spans="1:254" ht="12.75">
      <c r="A41" s="16">
        <v>4</v>
      </c>
      <c r="B41" s="4" t="s">
        <v>139</v>
      </c>
      <c r="C41" s="4" t="s">
        <v>9</v>
      </c>
      <c r="D41" s="4" t="s">
        <v>140</v>
      </c>
      <c r="E41" s="4" t="s">
        <v>98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>
        <v>7</v>
      </c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>
        <v>9</v>
      </c>
      <c r="CZ41" s="26">
        <v>12</v>
      </c>
      <c r="DA41" s="26"/>
      <c r="DB41" s="26">
        <v>9</v>
      </c>
      <c r="DC41" s="26">
        <v>15</v>
      </c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44">
        <v>0</v>
      </c>
      <c r="FZ41" s="26">
        <v>12</v>
      </c>
      <c r="GA41" s="26">
        <v>9</v>
      </c>
      <c r="GB41" s="26">
        <v>18</v>
      </c>
      <c r="GC41" s="26"/>
      <c r="GD41" s="26"/>
      <c r="GE41" s="26"/>
      <c r="GF41" s="26"/>
      <c r="GG41" s="26"/>
      <c r="GH41" s="26">
        <v>9</v>
      </c>
      <c r="GI41" s="26">
        <v>14</v>
      </c>
      <c r="GJ41" s="26"/>
      <c r="GK41" s="26">
        <v>8</v>
      </c>
      <c r="GL41" s="26">
        <v>17</v>
      </c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>
        <v>9</v>
      </c>
      <c r="HF41" s="26">
        <v>9</v>
      </c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44">
        <v>0</v>
      </c>
      <c r="II41" s="26">
        <v>0</v>
      </c>
      <c r="IJ41" s="26"/>
      <c r="IK41" s="26"/>
      <c r="IL41" s="26"/>
      <c r="IM41" s="26"/>
      <c r="IN41" s="26"/>
      <c r="IO41" s="26">
        <v>0</v>
      </c>
      <c r="IP41" s="26"/>
      <c r="IQ41" s="20">
        <f>SUM(BT41:IP41)</f>
        <v>157</v>
      </c>
      <c r="IR41" s="29">
        <f>COUNT(F41:IP41)</f>
        <v>18</v>
      </c>
      <c r="IS41" s="42"/>
      <c r="IT41" s="47">
        <f aca="true" t="shared" si="2" ref="IT41:IT61">AVERAGE(IQ41/IR41)</f>
        <v>8.722222222222221</v>
      </c>
    </row>
    <row r="42" spans="1:254" ht="12.75">
      <c r="A42" s="16">
        <v>5</v>
      </c>
      <c r="B42" s="4" t="s">
        <v>133</v>
      </c>
      <c r="C42" s="4" t="s">
        <v>9</v>
      </c>
      <c r="D42" s="4" t="s">
        <v>134</v>
      </c>
      <c r="E42" s="4" t="s">
        <v>135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44">
        <v>9</v>
      </c>
      <c r="BU42" s="44">
        <v>9</v>
      </c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44">
        <v>9</v>
      </c>
      <c r="CZ42" s="26"/>
      <c r="DA42" s="26"/>
      <c r="DB42" s="26"/>
      <c r="DC42" s="26">
        <v>15</v>
      </c>
      <c r="DD42" s="44">
        <v>0</v>
      </c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44">
        <v>9</v>
      </c>
      <c r="GI42" s="26">
        <v>14</v>
      </c>
      <c r="GJ42" s="26"/>
      <c r="GK42" s="26"/>
      <c r="GL42" s="44">
        <v>0</v>
      </c>
      <c r="GM42" s="26">
        <v>20</v>
      </c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44">
        <v>9</v>
      </c>
      <c r="IJ42" s="26">
        <v>16</v>
      </c>
      <c r="IK42" s="26"/>
      <c r="IL42" s="26"/>
      <c r="IM42" s="26"/>
      <c r="IN42" s="26"/>
      <c r="IO42" s="26"/>
      <c r="IP42" s="26"/>
      <c r="IQ42" s="20">
        <f>SUM(BT42:IP42)</f>
        <v>110</v>
      </c>
      <c r="IR42" s="29">
        <f>COUNT(F42:IP42)</f>
        <v>11</v>
      </c>
      <c r="IS42" s="42"/>
      <c r="IT42" s="47">
        <f>AVERAGE(IQ42/IR42)</f>
        <v>10</v>
      </c>
    </row>
    <row r="43" spans="1:254" ht="12.75">
      <c r="A43" s="16">
        <v>6</v>
      </c>
      <c r="B43" s="4" t="s">
        <v>80</v>
      </c>
      <c r="C43" s="4" t="s">
        <v>9</v>
      </c>
      <c r="D43" s="4" t="s">
        <v>234</v>
      </c>
      <c r="E43" s="4" t="s">
        <v>25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>
        <v>9</v>
      </c>
      <c r="FV43" s="26">
        <v>9</v>
      </c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>
        <v>9</v>
      </c>
      <c r="GI43" s="26">
        <v>14</v>
      </c>
      <c r="GJ43" s="26"/>
      <c r="GK43" s="26">
        <v>11</v>
      </c>
      <c r="GL43" s="26">
        <v>17</v>
      </c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>
        <v>9</v>
      </c>
      <c r="HF43" s="26">
        <v>12</v>
      </c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0">
        <f>SUM(FU43:IP43)</f>
        <v>90</v>
      </c>
      <c r="IR43" s="29">
        <f>COUNT(F43:IP43)</f>
        <v>8</v>
      </c>
      <c r="IS43" s="42"/>
      <c r="IT43" s="47">
        <f>AVERAGE(IQ43/IR43)</f>
        <v>11.25</v>
      </c>
    </row>
    <row r="44" spans="1:254" ht="12.75">
      <c r="A44" s="16">
        <v>7</v>
      </c>
      <c r="B44" s="4" t="s">
        <v>80</v>
      </c>
      <c r="C44" s="4" t="s">
        <v>9</v>
      </c>
      <c r="D44" s="4" t="s">
        <v>138</v>
      </c>
      <c r="E44" s="4" t="s">
        <v>25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>
        <v>7</v>
      </c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44">
        <v>4</v>
      </c>
      <c r="CS44" s="26"/>
      <c r="CT44" s="26"/>
      <c r="CU44" s="26"/>
      <c r="CV44" s="26"/>
      <c r="CW44" s="26"/>
      <c r="CX44" s="26"/>
      <c r="CY44" s="26">
        <v>6</v>
      </c>
      <c r="CZ44" s="26"/>
      <c r="DA44" s="26"/>
      <c r="DB44" s="26">
        <v>9</v>
      </c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>
        <v>9</v>
      </c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>
        <v>7</v>
      </c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>
        <v>11</v>
      </c>
      <c r="GI44" s="26">
        <v>11</v>
      </c>
      <c r="GJ44" s="26"/>
      <c r="GK44" s="26">
        <v>9</v>
      </c>
      <c r="GL44" s="26">
        <v>6</v>
      </c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0">
        <f>SUM(BT44:IP44)</f>
        <v>79</v>
      </c>
      <c r="IR44" s="29">
        <f>COUNT(F44:IP44)</f>
        <v>10</v>
      </c>
      <c r="IS44" s="42"/>
      <c r="IT44" s="47">
        <f t="shared" si="2"/>
        <v>7.9</v>
      </c>
    </row>
    <row r="45" spans="1:254" ht="12.75">
      <c r="A45" s="16">
        <v>8</v>
      </c>
      <c r="B45" s="4" t="s">
        <v>12</v>
      </c>
      <c r="C45" s="4" t="s">
        <v>9</v>
      </c>
      <c r="D45" s="4" t="s">
        <v>37</v>
      </c>
      <c r="E45" s="4" t="s">
        <v>14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>
        <v>7</v>
      </c>
      <c r="CJ45" s="26"/>
      <c r="CK45" s="26"/>
      <c r="CL45" s="26"/>
      <c r="CM45" s="26"/>
      <c r="CN45" s="26"/>
      <c r="CO45" s="26"/>
      <c r="CP45" s="26"/>
      <c r="CQ45" s="26"/>
      <c r="CR45" s="26">
        <v>1</v>
      </c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>
        <v>16</v>
      </c>
      <c r="DD45" s="26"/>
      <c r="DE45" s="26"/>
      <c r="DF45" s="26">
        <v>0</v>
      </c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>
        <v>9</v>
      </c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>
        <v>9</v>
      </c>
      <c r="GI45" s="26">
        <v>6</v>
      </c>
      <c r="GJ45" s="26"/>
      <c r="GK45" s="26">
        <v>11</v>
      </c>
      <c r="GL45" s="26">
        <v>14</v>
      </c>
      <c r="GM45" s="26"/>
      <c r="GN45" s="26"/>
      <c r="GO45" s="26"/>
      <c r="GP45" s="26"/>
      <c r="GQ45" s="26"/>
      <c r="GR45" s="26"/>
      <c r="GS45" s="26"/>
      <c r="GT45" s="26">
        <v>0</v>
      </c>
      <c r="GU45" s="26"/>
      <c r="GV45" s="26"/>
      <c r="GW45" s="26">
        <v>0</v>
      </c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0">
        <f>SUM(BT45:IP45)</f>
        <v>73</v>
      </c>
      <c r="IR45" s="29">
        <f>COUNT(F45:IP45)</f>
        <v>11</v>
      </c>
      <c r="IS45" s="42"/>
      <c r="IT45" s="47">
        <f t="shared" si="2"/>
        <v>6.636363636363637</v>
      </c>
    </row>
    <row r="46" spans="1:254" ht="12.75">
      <c r="A46" s="16">
        <v>9</v>
      </c>
      <c r="B46" s="4" t="s">
        <v>8</v>
      </c>
      <c r="C46" s="4" t="s">
        <v>9</v>
      </c>
      <c r="D46" s="4" t="s">
        <v>10</v>
      </c>
      <c r="E46" s="4" t="s">
        <v>11</v>
      </c>
      <c r="F46" s="16"/>
      <c r="G46" s="16"/>
      <c r="H46" s="16">
        <v>1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>
        <v>6</v>
      </c>
      <c r="CZ46" s="26"/>
      <c r="DA46" s="26"/>
      <c r="DB46" s="26">
        <v>6</v>
      </c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>
        <v>9</v>
      </c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>
        <v>7</v>
      </c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>
        <v>1</v>
      </c>
      <c r="GI46" s="26"/>
      <c r="GJ46" s="26"/>
      <c r="GK46" s="26">
        <v>9</v>
      </c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>
        <v>7</v>
      </c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0">
        <f>SUM(F46:IP46)</f>
        <v>46</v>
      </c>
      <c r="IR46" s="29">
        <f>COUNT(F46:IP46)</f>
        <v>8</v>
      </c>
      <c r="IS46" s="42"/>
      <c r="IT46" s="47">
        <f t="shared" si="2"/>
        <v>5.75</v>
      </c>
    </row>
    <row r="47" spans="1:254" ht="12.75">
      <c r="A47" s="16">
        <v>10</v>
      </c>
      <c r="B47" s="4" t="s">
        <v>136</v>
      </c>
      <c r="C47" s="4" t="s">
        <v>9</v>
      </c>
      <c r="D47" s="4" t="s">
        <v>137</v>
      </c>
      <c r="E47" s="4" t="s">
        <v>98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>
        <v>7</v>
      </c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>
        <v>2</v>
      </c>
      <c r="CZ47" s="26"/>
      <c r="DA47" s="26"/>
      <c r="DB47" s="26">
        <v>7</v>
      </c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>
        <v>4</v>
      </c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>
        <v>8</v>
      </c>
      <c r="GI47" s="26"/>
      <c r="GJ47" s="26"/>
      <c r="GK47" s="26">
        <v>6</v>
      </c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>
        <v>1</v>
      </c>
      <c r="IM47" s="26"/>
      <c r="IN47" s="26"/>
      <c r="IO47" s="26"/>
      <c r="IP47" s="26"/>
      <c r="IQ47" s="20">
        <f>SUM(BT47:IP47)</f>
        <v>35</v>
      </c>
      <c r="IR47" s="29">
        <f>COUNT(F47:IP47)</f>
        <v>7</v>
      </c>
      <c r="IS47" s="42"/>
      <c r="IT47" s="47">
        <f t="shared" si="2"/>
        <v>5</v>
      </c>
    </row>
    <row r="48" spans="1:254" ht="12.75">
      <c r="A48" s="16">
        <v>11</v>
      </c>
      <c r="B48" s="4" t="s">
        <v>96</v>
      </c>
      <c r="C48" s="4" t="s">
        <v>9</v>
      </c>
      <c r="D48" s="4" t="s">
        <v>107</v>
      </c>
      <c r="E48" s="4" t="s">
        <v>98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>
        <v>12</v>
      </c>
      <c r="AZ48" s="26">
        <v>0</v>
      </c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>
        <v>9</v>
      </c>
      <c r="BU48" s="26">
        <v>12</v>
      </c>
      <c r="BV48" s="26"/>
      <c r="BW48" s="26"/>
      <c r="BX48" s="26"/>
      <c r="BY48" s="26"/>
      <c r="BZ48" s="26"/>
      <c r="CA48" s="26"/>
      <c r="CB48" s="26"/>
      <c r="CC48" s="26"/>
      <c r="CD48" s="26"/>
      <c r="CE48" s="26">
        <v>0</v>
      </c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0">
        <f>SUM(AY48:IP48)</f>
        <v>33</v>
      </c>
      <c r="IR48" s="29">
        <f>COUNT(F48:IP48)</f>
        <v>5</v>
      </c>
      <c r="IS48" s="42"/>
      <c r="IT48" s="47">
        <f t="shared" si="2"/>
        <v>6.6</v>
      </c>
    </row>
    <row r="49" spans="1:254" ht="12.75">
      <c r="A49" s="16">
        <v>12</v>
      </c>
      <c r="B49" s="4" t="s">
        <v>131</v>
      </c>
      <c r="C49" s="4" t="s">
        <v>9</v>
      </c>
      <c r="D49" s="4" t="s">
        <v>132</v>
      </c>
      <c r="E49" s="38" t="s">
        <v>122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>
        <v>9</v>
      </c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>
        <v>4</v>
      </c>
      <c r="CS49" s="26"/>
      <c r="CT49" s="26"/>
      <c r="CU49" s="26"/>
      <c r="CV49" s="26"/>
      <c r="CW49" s="26"/>
      <c r="CX49" s="26"/>
      <c r="CY49" s="26">
        <v>4</v>
      </c>
      <c r="CZ49" s="26"/>
      <c r="DA49" s="26"/>
      <c r="DB49" s="26">
        <v>0</v>
      </c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>
        <v>6</v>
      </c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>
        <v>0</v>
      </c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>
        <v>2</v>
      </c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>
        <v>6</v>
      </c>
      <c r="II49" s="26"/>
      <c r="IJ49" s="26"/>
      <c r="IK49" s="26"/>
      <c r="IL49" s="26">
        <v>0</v>
      </c>
      <c r="IM49" s="26"/>
      <c r="IN49" s="26"/>
      <c r="IO49" s="26"/>
      <c r="IP49" s="26"/>
      <c r="IQ49" s="20">
        <f>SUM(BT49:IP49)</f>
        <v>31</v>
      </c>
      <c r="IR49" s="29">
        <f>COUNT(F49:IP49)</f>
        <v>9</v>
      </c>
      <c r="IS49" s="42"/>
      <c r="IT49" s="47">
        <f t="shared" si="2"/>
        <v>3.4444444444444446</v>
      </c>
    </row>
    <row r="50" spans="1:254" ht="12.75">
      <c r="A50" s="16">
        <v>13</v>
      </c>
      <c r="B50" s="4" t="s">
        <v>170</v>
      </c>
      <c r="C50" s="4" t="s">
        <v>9</v>
      </c>
      <c r="D50" s="4" t="s">
        <v>171</v>
      </c>
      <c r="E50" s="4" t="s">
        <v>172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>
        <v>9</v>
      </c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>
        <v>0</v>
      </c>
      <c r="DO50" s="26">
        <v>0</v>
      </c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>
        <v>6</v>
      </c>
      <c r="GI50" s="26"/>
      <c r="GJ50" s="26"/>
      <c r="GK50" s="26">
        <v>11</v>
      </c>
      <c r="GL50" s="26">
        <v>2</v>
      </c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0">
        <f>SUM(BT50:IP50)</f>
        <v>28</v>
      </c>
      <c r="IR50" s="29">
        <f>COUNT(F50:IP50)</f>
        <v>6</v>
      </c>
      <c r="IS50" s="42"/>
      <c r="IT50" s="47">
        <f t="shared" si="2"/>
        <v>4.666666666666667</v>
      </c>
    </row>
    <row r="51" spans="1:254" ht="12.75">
      <c r="A51" s="16">
        <v>14</v>
      </c>
      <c r="B51" s="4" t="s">
        <v>120</v>
      </c>
      <c r="C51" s="4" t="s">
        <v>9</v>
      </c>
      <c r="D51" s="4" t="s">
        <v>121</v>
      </c>
      <c r="E51" s="4" t="s">
        <v>122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>
        <v>6</v>
      </c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>
        <v>9</v>
      </c>
      <c r="CZ51" s="26"/>
      <c r="DA51" s="26"/>
      <c r="DB51" s="26">
        <v>7</v>
      </c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>
        <v>0</v>
      </c>
      <c r="FR51" s="26"/>
      <c r="FS51" s="26"/>
      <c r="FT51" s="26"/>
      <c r="FU51" s="26">
        <v>0</v>
      </c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>
        <v>4</v>
      </c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0">
        <f>SUM(BD51:IP51)</f>
        <v>26</v>
      </c>
      <c r="IR51" s="29">
        <f>COUNT(F51:IP51)</f>
        <v>6</v>
      </c>
      <c r="IS51" s="42"/>
      <c r="IT51" s="47">
        <f t="shared" si="2"/>
        <v>4.333333333333333</v>
      </c>
    </row>
    <row r="52" spans="1:254" ht="12.75">
      <c r="A52" s="16">
        <v>15</v>
      </c>
      <c r="B52" s="4" t="s">
        <v>163</v>
      </c>
      <c r="C52" s="4" t="s">
        <v>9</v>
      </c>
      <c r="D52" s="4" t="s">
        <v>190</v>
      </c>
      <c r="E52" s="4" t="s">
        <v>11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>
        <v>4</v>
      </c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>
        <v>9</v>
      </c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>
        <v>0</v>
      </c>
      <c r="GI52" s="26"/>
      <c r="GJ52" s="26"/>
      <c r="GK52" s="26">
        <v>6</v>
      </c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>
        <v>6</v>
      </c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>
        <v>0</v>
      </c>
      <c r="IM52" s="26"/>
      <c r="IN52" s="26"/>
      <c r="IO52" s="26"/>
      <c r="IP52" s="26"/>
      <c r="IQ52" s="20">
        <f>SUM(H52:IP52)</f>
        <v>25</v>
      </c>
      <c r="IR52" s="29">
        <f>COUNT(F52:IP52)</f>
        <v>6</v>
      </c>
      <c r="IS52" s="42"/>
      <c r="IT52" s="47">
        <f t="shared" si="2"/>
        <v>4.166666666666667</v>
      </c>
    </row>
    <row r="53" spans="1:254" ht="12.75">
      <c r="A53" s="16">
        <v>16</v>
      </c>
      <c r="B53" s="4" t="s">
        <v>16</v>
      </c>
      <c r="C53" s="4" t="s">
        <v>9</v>
      </c>
      <c r="D53" s="4" t="s">
        <v>17</v>
      </c>
      <c r="E53" s="4" t="s">
        <v>18</v>
      </c>
      <c r="F53" s="16"/>
      <c r="G53" s="16"/>
      <c r="H53" s="16">
        <v>2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>
        <v>2</v>
      </c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>
        <v>0</v>
      </c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>
        <v>0</v>
      </c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>
        <v>0</v>
      </c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>
        <v>2</v>
      </c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>
        <v>9</v>
      </c>
      <c r="II53" s="26"/>
      <c r="IJ53" s="26"/>
      <c r="IK53" s="26"/>
      <c r="IL53" s="26"/>
      <c r="IM53" s="26"/>
      <c r="IN53" s="26"/>
      <c r="IO53" s="26"/>
      <c r="IP53" s="26"/>
      <c r="IQ53" s="20">
        <f>SUM(H53:IP53)</f>
        <v>15</v>
      </c>
      <c r="IR53" s="29">
        <f>COUNT(F53:IP53)</f>
        <v>7</v>
      </c>
      <c r="IS53" s="42"/>
      <c r="IT53" s="47">
        <f t="shared" si="2"/>
        <v>2.142857142857143</v>
      </c>
    </row>
    <row r="54" spans="1:254" ht="12.75">
      <c r="A54" s="16">
        <v>17</v>
      </c>
      <c r="B54" s="4" t="s">
        <v>250</v>
      </c>
      <c r="C54" s="4" t="s">
        <v>9</v>
      </c>
      <c r="D54" s="4" t="s">
        <v>251</v>
      </c>
      <c r="E54" s="4" t="s">
        <v>252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51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>
        <v>9</v>
      </c>
      <c r="GB54" s="26"/>
      <c r="GC54" s="26"/>
      <c r="GD54" s="26"/>
      <c r="GE54" s="26"/>
      <c r="GF54" s="26"/>
      <c r="GG54" s="26"/>
      <c r="GH54" s="26">
        <v>0</v>
      </c>
      <c r="GI54" s="26"/>
      <c r="GJ54" s="26"/>
      <c r="GK54" s="26">
        <v>2</v>
      </c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0">
        <f>SUM(GA54:IP54)</f>
        <v>11</v>
      </c>
      <c r="IR54" s="29">
        <f>COUNT(F54:IP54)</f>
        <v>3</v>
      </c>
      <c r="IS54" s="42"/>
      <c r="IT54" s="47">
        <f t="shared" si="2"/>
        <v>3.6666666666666665</v>
      </c>
    </row>
    <row r="55" spans="1:254" ht="12.75">
      <c r="A55" s="16">
        <v>18</v>
      </c>
      <c r="B55" s="4" t="s">
        <v>141</v>
      </c>
      <c r="C55" s="4" t="s">
        <v>9</v>
      </c>
      <c r="D55" s="4" t="s">
        <v>142</v>
      </c>
      <c r="E55" s="4" t="s">
        <v>18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>
        <v>0</v>
      </c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>
        <v>9</v>
      </c>
      <c r="II55" s="26"/>
      <c r="IJ55" s="26"/>
      <c r="IK55" s="26"/>
      <c r="IL55" s="26"/>
      <c r="IM55" s="26"/>
      <c r="IN55" s="26"/>
      <c r="IO55" s="26"/>
      <c r="IP55" s="26"/>
      <c r="IQ55" s="20">
        <f>SUM(BT55:IP55)</f>
        <v>9</v>
      </c>
      <c r="IR55" s="29">
        <f>COUNT(F55:IP55)</f>
        <v>2</v>
      </c>
      <c r="IS55" s="42"/>
      <c r="IT55" s="47">
        <f t="shared" si="2"/>
        <v>4.5</v>
      </c>
    </row>
    <row r="56" spans="1:254" ht="12.75">
      <c r="A56" s="16">
        <v>19</v>
      </c>
      <c r="B56" s="4" t="s">
        <v>163</v>
      </c>
      <c r="C56" s="4" t="s">
        <v>9</v>
      </c>
      <c r="D56" s="4" t="s">
        <v>262</v>
      </c>
      <c r="E56" s="4" t="s">
        <v>11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>
        <v>8</v>
      </c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0">
        <f>SUM(GH56:IP56)</f>
        <v>8</v>
      </c>
      <c r="IR56" s="29">
        <f>COUNT(F56:IP56)</f>
        <v>1</v>
      </c>
      <c r="IS56" s="42"/>
      <c r="IT56" s="47">
        <f t="shared" si="2"/>
        <v>8</v>
      </c>
    </row>
    <row r="57" spans="1:254" ht="12.75">
      <c r="A57" s="16">
        <v>20</v>
      </c>
      <c r="B57" s="4" t="s">
        <v>8</v>
      </c>
      <c r="C57" s="4" t="s">
        <v>9</v>
      </c>
      <c r="D57" s="4" t="s">
        <v>190</v>
      </c>
      <c r="E57" s="4" t="s">
        <v>11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>
        <v>7</v>
      </c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0">
        <f>SUM(H57:IP57)</f>
        <v>7</v>
      </c>
      <c r="IR57" s="29">
        <f>COUNT(F57:IP57)</f>
        <v>1</v>
      </c>
      <c r="IS57" s="42"/>
      <c r="IT57" s="47">
        <f t="shared" si="2"/>
        <v>7</v>
      </c>
    </row>
    <row r="58" spans="1:254" ht="12" customHeight="1">
      <c r="A58" s="16">
        <v>21</v>
      </c>
      <c r="B58" s="4" t="s">
        <v>12</v>
      </c>
      <c r="C58" s="4" t="s">
        <v>9</v>
      </c>
      <c r="D58" s="4" t="s">
        <v>15</v>
      </c>
      <c r="E58" s="4" t="s">
        <v>14</v>
      </c>
      <c r="F58" s="16"/>
      <c r="G58" s="16"/>
      <c r="H58" s="16">
        <v>6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0">
        <f>SUM(H58:IP58)</f>
        <v>6</v>
      </c>
      <c r="IR58" s="29">
        <f>COUNT(F58:IP58)</f>
        <v>1</v>
      </c>
      <c r="IS58" s="42"/>
      <c r="IT58" s="47">
        <f t="shared" si="2"/>
        <v>6</v>
      </c>
    </row>
    <row r="59" spans="1:254" ht="12.75">
      <c r="A59" s="16">
        <v>22</v>
      </c>
      <c r="B59" s="4" t="s">
        <v>264</v>
      </c>
      <c r="C59" s="4" t="s">
        <v>9</v>
      </c>
      <c r="D59" s="4" t="s">
        <v>265</v>
      </c>
      <c r="E59" s="4" t="s">
        <v>252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>
        <v>6</v>
      </c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0">
        <f>SUM(GK59:IP59)</f>
        <v>6</v>
      </c>
      <c r="IR59" s="29">
        <f>COUNT(F59:IP59)</f>
        <v>1</v>
      </c>
      <c r="IS59" s="42"/>
      <c r="IT59" s="47">
        <f t="shared" si="2"/>
        <v>6</v>
      </c>
    </row>
    <row r="60" spans="1:254" ht="12.75">
      <c r="A60" s="16">
        <v>23</v>
      </c>
      <c r="B60" s="4" t="s">
        <v>163</v>
      </c>
      <c r="C60" s="4" t="s">
        <v>9</v>
      </c>
      <c r="D60" s="4" t="s">
        <v>164</v>
      </c>
      <c r="E60" s="4" t="s">
        <v>11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>
        <v>4</v>
      </c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0">
        <f>SUM(BD60:IP60)</f>
        <v>4</v>
      </c>
      <c r="IR60" s="29">
        <f>COUNT(F60:IP60)</f>
        <v>1</v>
      </c>
      <c r="IS60" s="42"/>
      <c r="IT60" s="47">
        <f t="shared" si="2"/>
        <v>4</v>
      </c>
    </row>
    <row r="61" spans="1:254" ht="12.75">
      <c r="A61" s="16">
        <v>24</v>
      </c>
      <c r="B61" s="4" t="s">
        <v>139</v>
      </c>
      <c r="C61" s="4" t="s">
        <v>9</v>
      </c>
      <c r="D61" s="4" t="s">
        <v>186</v>
      </c>
      <c r="E61" s="4" t="s">
        <v>98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>
        <v>0</v>
      </c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0">
        <f>SUM(H61:IP61)</f>
        <v>0</v>
      </c>
      <c r="IR61" s="29">
        <f>COUNT(F61:IP61)</f>
        <v>1</v>
      </c>
      <c r="IS61" s="42"/>
      <c r="IT61" s="47">
        <f t="shared" si="2"/>
        <v>0</v>
      </c>
    </row>
    <row r="62" ht="12.75">
      <c r="IS62" s="42"/>
    </row>
    <row r="65" spans="1:255" s="10" customFormat="1" ht="12.75">
      <c r="A65" s="30"/>
      <c r="B65" s="8" t="s">
        <v>7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3" t="s">
        <v>47</v>
      </c>
      <c r="IR65" s="3" t="s">
        <v>50</v>
      </c>
      <c r="IS65" s="3" t="s">
        <v>55</v>
      </c>
      <c r="IT65" s="3" t="s">
        <v>214</v>
      </c>
      <c r="IU65" s="14"/>
    </row>
    <row r="66" spans="1:254" ht="12.75">
      <c r="A66" s="17">
        <v>1</v>
      </c>
      <c r="B66" s="5" t="s">
        <v>19</v>
      </c>
      <c r="C66" s="5" t="s">
        <v>20</v>
      </c>
      <c r="D66" s="5" t="s">
        <v>40</v>
      </c>
      <c r="E66" s="5" t="s">
        <v>22</v>
      </c>
      <c r="F66" s="17"/>
      <c r="G66" s="53">
        <v>4</v>
      </c>
      <c r="H66" s="17"/>
      <c r="I66" s="53">
        <v>6</v>
      </c>
      <c r="J66" s="17"/>
      <c r="K66" s="53">
        <v>6</v>
      </c>
      <c r="L66" s="53">
        <v>9</v>
      </c>
      <c r="M66" s="17"/>
      <c r="N66" s="53">
        <v>6</v>
      </c>
      <c r="O66" s="53">
        <v>9</v>
      </c>
      <c r="P66" s="17"/>
      <c r="Q66" s="17"/>
      <c r="R66" s="17"/>
      <c r="S66" s="17"/>
      <c r="T66" s="27"/>
      <c r="U66" s="27"/>
      <c r="V66" s="27"/>
      <c r="W66" s="27"/>
      <c r="X66" s="27"/>
      <c r="Y66" s="27"/>
      <c r="Z66" s="27"/>
      <c r="AA66" s="27"/>
      <c r="AB66" s="27"/>
      <c r="AC66" s="50">
        <v>6</v>
      </c>
      <c r="AD66" s="50">
        <v>9</v>
      </c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50">
        <v>0</v>
      </c>
      <c r="BW66" s="27">
        <v>14</v>
      </c>
      <c r="BX66" s="27">
        <v>28</v>
      </c>
      <c r="BY66" s="50">
        <v>9</v>
      </c>
      <c r="BZ66" s="27"/>
      <c r="CA66" s="27"/>
      <c r="CB66" s="27"/>
      <c r="CC66" s="27"/>
      <c r="CD66" s="27"/>
      <c r="CE66" s="27"/>
      <c r="CF66" s="27"/>
      <c r="CG66" s="50">
        <v>9</v>
      </c>
      <c r="CH66" s="50">
        <v>9</v>
      </c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50">
        <v>9</v>
      </c>
      <c r="DU66" s="27">
        <v>16</v>
      </c>
      <c r="DV66" s="50">
        <v>9</v>
      </c>
      <c r="DW66" s="27"/>
      <c r="DX66" s="50">
        <v>12</v>
      </c>
      <c r="DY66" s="27">
        <v>15</v>
      </c>
      <c r="DZ66" s="27"/>
      <c r="EA66" s="27">
        <v>24</v>
      </c>
      <c r="EB66" s="27"/>
      <c r="EC66" s="27">
        <v>17</v>
      </c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>
        <v>15</v>
      </c>
      <c r="ER66" s="27"/>
      <c r="ES66" s="27"/>
      <c r="ET66" s="27"/>
      <c r="EU66" s="50">
        <v>9</v>
      </c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>
        <v>16</v>
      </c>
      <c r="FI66" s="27"/>
      <c r="FJ66" s="27">
        <v>22</v>
      </c>
      <c r="FK66" s="27"/>
      <c r="FL66" s="27"/>
      <c r="FM66" s="27">
        <v>25</v>
      </c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>
        <v>25</v>
      </c>
      <c r="HK66" s="27"/>
      <c r="HL66" s="27"/>
      <c r="HM66" s="50">
        <v>0</v>
      </c>
      <c r="HN66" s="27"/>
      <c r="HO66" s="27"/>
      <c r="HP66" s="27"/>
      <c r="HQ66" s="27"/>
      <c r="HR66" s="27"/>
      <c r="HS66" s="27">
        <v>19</v>
      </c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0">
        <f>SUM(G66:IP66)</f>
        <v>357</v>
      </c>
      <c r="IR66" s="29">
        <f>COUNT(F66:IP66)</f>
        <v>29</v>
      </c>
      <c r="IS66" s="42">
        <v>311</v>
      </c>
      <c r="IT66" s="47">
        <f>AVERAGE(IS66/20)</f>
        <v>15.55</v>
      </c>
    </row>
    <row r="67" spans="1:254" ht="12.75">
      <c r="A67" s="17">
        <v>2</v>
      </c>
      <c r="B67" s="5" t="s">
        <v>19</v>
      </c>
      <c r="C67" s="5" t="s">
        <v>20</v>
      </c>
      <c r="D67" s="5" t="s">
        <v>21</v>
      </c>
      <c r="E67" s="5" t="s">
        <v>22</v>
      </c>
      <c r="F67" s="17"/>
      <c r="G67" s="53">
        <v>4</v>
      </c>
      <c r="H67" s="17">
        <v>9</v>
      </c>
      <c r="I67" s="53">
        <v>5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27"/>
      <c r="U67" s="27"/>
      <c r="V67" s="27"/>
      <c r="W67" s="27"/>
      <c r="X67" s="50">
        <v>0</v>
      </c>
      <c r="Y67" s="50">
        <v>6</v>
      </c>
      <c r="Z67" s="27"/>
      <c r="AA67" s="27"/>
      <c r="AB67" s="27"/>
      <c r="AC67" s="50">
        <v>6</v>
      </c>
      <c r="AD67" s="27">
        <v>9</v>
      </c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>
        <v>16</v>
      </c>
      <c r="BW67" s="27">
        <v>19</v>
      </c>
      <c r="BX67" s="27">
        <v>19</v>
      </c>
      <c r="BY67" s="50">
        <v>6</v>
      </c>
      <c r="BZ67" s="27"/>
      <c r="CA67" s="27"/>
      <c r="CB67" s="27"/>
      <c r="CC67" s="27"/>
      <c r="CD67" s="27"/>
      <c r="CE67" s="27"/>
      <c r="CF67" s="27"/>
      <c r="CG67" s="50">
        <v>7</v>
      </c>
      <c r="CH67" s="50">
        <v>6</v>
      </c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50">
        <v>7</v>
      </c>
      <c r="DT67" s="50">
        <v>6</v>
      </c>
      <c r="DU67" s="27"/>
      <c r="DV67" s="50">
        <v>7</v>
      </c>
      <c r="DW67" s="27">
        <v>12</v>
      </c>
      <c r="DX67" s="27"/>
      <c r="DY67" s="27">
        <v>15</v>
      </c>
      <c r="DZ67" s="27"/>
      <c r="EA67" s="27">
        <v>17</v>
      </c>
      <c r="EB67" s="27"/>
      <c r="EC67" s="27">
        <v>14</v>
      </c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>
        <v>9</v>
      </c>
      <c r="EQ67" s="27"/>
      <c r="ER67" s="27"/>
      <c r="ES67" s="27"/>
      <c r="ET67" s="50">
        <v>7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>
        <v>16</v>
      </c>
      <c r="FI67" s="27"/>
      <c r="FJ67" s="27">
        <v>17</v>
      </c>
      <c r="FK67" s="27"/>
      <c r="FL67" s="27"/>
      <c r="FM67" s="27">
        <v>16</v>
      </c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>
        <v>22</v>
      </c>
      <c r="HK67" s="27"/>
      <c r="HL67" s="27"/>
      <c r="HM67" s="27"/>
      <c r="HN67" s="27"/>
      <c r="HO67" s="27"/>
      <c r="HP67" s="27"/>
      <c r="HQ67" s="27">
        <v>22</v>
      </c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0">
        <f>SUM(G67:IP67)</f>
        <v>299</v>
      </c>
      <c r="IR67" s="29">
        <f>COUNT(F67:IP67)</f>
        <v>27</v>
      </c>
      <c r="IS67" s="42">
        <v>266</v>
      </c>
      <c r="IT67" s="47">
        <f>AVERAGE(IS67/20)</f>
        <v>13.3</v>
      </c>
    </row>
    <row r="68" spans="1:254" ht="12.75">
      <c r="A68" s="17">
        <v>3</v>
      </c>
      <c r="B68" s="5" t="s">
        <v>108</v>
      </c>
      <c r="C68" s="5" t="s">
        <v>20</v>
      </c>
      <c r="D68" s="5" t="s">
        <v>109</v>
      </c>
      <c r="E68" s="5" t="s">
        <v>98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50">
        <v>6</v>
      </c>
      <c r="AX68" s="50">
        <v>1</v>
      </c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50">
        <v>5</v>
      </c>
      <c r="BT68" s="27">
        <v>9</v>
      </c>
      <c r="BU68" s="27"/>
      <c r="BV68" s="27"/>
      <c r="BW68" s="27"/>
      <c r="BX68" s="27"/>
      <c r="BY68" s="27"/>
      <c r="BZ68" s="27"/>
      <c r="CA68" s="27"/>
      <c r="CB68" s="27"/>
      <c r="CC68" s="50">
        <v>5</v>
      </c>
      <c r="CD68" s="27">
        <v>7</v>
      </c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50">
        <v>6</v>
      </c>
      <c r="CR68" s="50">
        <v>6</v>
      </c>
      <c r="CS68" s="27"/>
      <c r="CT68" s="27"/>
      <c r="CU68" s="27"/>
      <c r="CV68" s="27"/>
      <c r="CW68" s="27"/>
      <c r="CX68" s="50">
        <v>6</v>
      </c>
      <c r="CY68" s="50">
        <v>6</v>
      </c>
      <c r="CZ68" s="27"/>
      <c r="DA68" s="50">
        <v>5</v>
      </c>
      <c r="DB68" s="27">
        <v>9</v>
      </c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50">
        <v>6</v>
      </c>
      <c r="FG68" s="27">
        <v>7</v>
      </c>
      <c r="FH68" s="27"/>
      <c r="FI68" s="27"/>
      <c r="FJ68" s="27"/>
      <c r="FK68" s="27"/>
      <c r="FL68" s="27"/>
      <c r="FM68" s="27"/>
      <c r="FN68" s="27"/>
      <c r="FO68" s="27"/>
      <c r="FP68" s="50">
        <v>4</v>
      </c>
      <c r="FQ68" s="27">
        <v>7</v>
      </c>
      <c r="FR68" s="27"/>
      <c r="FS68" s="27"/>
      <c r="FT68" s="50">
        <v>6</v>
      </c>
      <c r="FU68" s="27">
        <v>9</v>
      </c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>
        <v>8</v>
      </c>
      <c r="GH68" s="27">
        <v>6</v>
      </c>
      <c r="GI68" s="27"/>
      <c r="GJ68" s="27">
        <v>8</v>
      </c>
      <c r="GK68" s="27">
        <v>9</v>
      </c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50">
        <v>4</v>
      </c>
      <c r="IO68" s="27"/>
      <c r="IP68" s="27"/>
      <c r="IQ68" s="20">
        <f>SUM(AW68:IP68)</f>
        <v>145</v>
      </c>
      <c r="IR68" s="29">
        <f>COUNT(F68:IP68)</f>
        <v>23</v>
      </c>
      <c r="IS68" s="42">
        <v>136</v>
      </c>
      <c r="IT68" s="47">
        <f aca="true" t="shared" si="3" ref="IT68:IT80">AVERAGE(IQ68/IR68)</f>
        <v>6.304347826086956</v>
      </c>
    </row>
    <row r="69" spans="1:254" ht="12.75">
      <c r="A69" s="17">
        <v>4</v>
      </c>
      <c r="B69" s="5" t="s">
        <v>108</v>
      </c>
      <c r="C69" s="5" t="s">
        <v>20</v>
      </c>
      <c r="D69" s="5" t="s">
        <v>110</v>
      </c>
      <c r="E69" s="5" t="s">
        <v>98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50">
        <v>6</v>
      </c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50">
        <v>6</v>
      </c>
      <c r="BT69" s="50">
        <v>0</v>
      </c>
      <c r="BU69" s="27"/>
      <c r="BV69" s="27"/>
      <c r="BW69" s="27"/>
      <c r="BX69" s="27"/>
      <c r="BY69" s="27"/>
      <c r="BZ69" s="27"/>
      <c r="CA69" s="27"/>
      <c r="CB69" s="27"/>
      <c r="CC69" s="50">
        <v>0</v>
      </c>
      <c r="CD69" s="27">
        <v>9</v>
      </c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50">
        <v>5</v>
      </c>
      <c r="CR69" s="27">
        <v>7</v>
      </c>
      <c r="CS69" s="27"/>
      <c r="CT69" s="27"/>
      <c r="CU69" s="27"/>
      <c r="CV69" s="27"/>
      <c r="CW69" s="27"/>
      <c r="CX69" s="50">
        <v>5</v>
      </c>
      <c r="CY69" s="27">
        <v>9</v>
      </c>
      <c r="CZ69" s="27"/>
      <c r="DA69" s="27">
        <v>6</v>
      </c>
      <c r="DB69" s="50">
        <v>2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>
        <v>6</v>
      </c>
      <c r="FG69" s="27">
        <v>9</v>
      </c>
      <c r="FH69" s="27"/>
      <c r="FI69" s="27"/>
      <c r="FJ69" s="27"/>
      <c r="FK69" s="27"/>
      <c r="FL69" s="27"/>
      <c r="FM69" s="27"/>
      <c r="FN69" s="27"/>
      <c r="FO69" s="27"/>
      <c r="FP69" s="27">
        <v>6</v>
      </c>
      <c r="FQ69" s="50">
        <v>3</v>
      </c>
      <c r="FR69" s="27"/>
      <c r="FS69" s="27"/>
      <c r="FT69" s="50">
        <v>4</v>
      </c>
      <c r="FU69" s="50">
        <v>0</v>
      </c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>
        <v>8</v>
      </c>
      <c r="GH69" s="27">
        <v>6</v>
      </c>
      <c r="GI69" s="27"/>
      <c r="GJ69" s="27">
        <v>6</v>
      </c>
      <c r="GK69" s="27">
        <v>8</v>
      </c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>
        <v>6</v>
      </c>
      <c r="IO69" s="27"/>
      <c r="IP69" s="27"/>
      <c r="IQ69" s="20">
        <f>SUM(AW69:IP69)</f>
        <v>117</v>
      </c>
      <c r="IR69" s="29">
        <f>COUNT(F69:IP69)</f>
        <v>22</v>
      </c>
      <c r="IS69" s="42">
        <v>117</v>
      </c>
      <c r="IT69" s="47">
        <f t="shared" si="3"/>
        <v>5.318181818181818</v>
      </c>
    </row>
    <row r="70" spans="1:254" ht="12.75">
      <c r="A70" s="17">
        <v>5</v>
      </c>
      <c r="B70" s="37" t="s">
        <v>117</v>
      </c>
      <c r="C70" s="37" t="s">
        <v>20</v>
      </c>
      <c r="D70" s="37" t="s">
        <v>119</v>
      </c>
      <c r="E70" s="5" t="s">
        <v>116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50">
        <v>5</v>
      </c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50">
        <v>6</v>
      </c>
      <c r="EZ70" s="27">
        <v>9</v>
      </c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50">
        <v>4</v>
      </c>
      <c r="FQ70" s="27">
        <v>9</v>
      </c>
      <c r="FR70" s="27"/>
      <c r="FS70" s="27"/>
      <c r="FT70" s="50">
        <v>6</v>
      </c>
      <c r="FU70" s="27">
        <v>7</v>
      </c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>
        <v>8</v>
      </c>
      <c r="GH70" s="27">
        <v>11</v>
      </c>
      <c r="GI70" s="27"/>
      <c r="GJ70" s="27">
        <v>8</v>
      </c>
      <c r="GK70" s="27">
        <v>11</v>
      </c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50">
        <v>6</v>
      </c>
      <c r="HV70" s="27">
        <v>9</v>
      </c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0">
        <f>SUM(BC70:IP70)</f>
        <v>99</v>
      </c>
      <c r="IR70" s="29">
        <f>COUNT(F70:IP70)</f>
        <v>13</v>
      </c>
      <c r="IS70" s="42"/>
      <c r="IT70" s="47">
        <f t="shared" si="3"/>
        <v>7.615384615384615</v>
      </c>
    </row>
    <row r="71" spans="1:254" ht="12.75">
      <c r="A71" s="17">
        <v>6</v>
      </c>
      <c r="B71" s="37" t="s">
        <v>114</v>
      </c>
      <c r="C71" s="37" t="s">
        <v>20</v>
      </c>
      <c r="D71" s="37" t="s">
        <v>178</v>
      </c>
      <c r="E71" s="5" t="s">
        <v>116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>
        <v>4</v>
      </c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>
        <v>5</v>
      </c>
      <c r="FQ71" s="27">
        <v>9</v>
      </c>
      <c r="FR71" s="27"/>
      <c r="FS71" s="27"/>
      <c r="FT71" s="27">
        <v>6</v>
      </c>
      <c r="FU71" s="27">
        <v>9</v>
      </c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>
        <v>9</v>
      </c>
      <c r="GI71" s="27"/>
      <c r="GJ71" s="27">
        <v>8</v>
      </c>
      <c r="GK71" s="27">
        <v>11</v>
      </c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>
        <v>5</v>
      </c>
      <c r="HV71" s="27">
        <v>1</v>
      </c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0">
        <f>SUM(BC71:IP71)</f>
        <v>67</v>
      </c>
      <c r="IR71" s="29">
        <f>COUNT(F71:IP71)</f>
        <v>10</v>
      </c>
      <c r="IS71" s="42"/>
      <c r="IT71" s="47">
        <f t="shared" si="3"/>
        <v>6.7</v>
      </c>
    </row>
    <row r="72" spans="1:254" ht="12.75">
      <c r="A72" s="17">
        <v>7</v>
      </c>
      <c r="B72" s="5" t="s">
        <v>67</v>
      </c>
      <c r="C72" s="5" t="s">
        <v>20</v>
      </c>
      <c r="D72" s="5" t="s">
        <v>68</v>
      </c>
      <c r="E72" s="5" t="s">
        <v>69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27"/>
      <c r="U72" s="27"/>
      <c r="V72" s="27"/>
      <c r="W72" s="27"/>
      <c r="X72" s="27">
        <v>5</v>
      </c>
      <c r="Y72" s="27"/>
      <c r="Z72" s="27"/>
      <c r="AA72" s="27"/>
      <c r="AB72" s="27"/>
      <c r="AC72" s="27">
        <v>5</v>
      </c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>
        <v>6</v>
      </c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>
        <v>5</v>
      </c>
      <c r="CY72" s="27"/>
      <c r="CZ72" s="27"/>
      <c r="DA72" s="27">
        <v>6</v>
      </c>
      <c r="DB72" s="27">
        <v>7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>
        <v>4</v>
      </c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>
        <v>3</v>
      </c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>
        <v>5</v>
      </c>
      <c r="GH72" s="27">
        <v>11</v>
      </c>
      <c r="GI72" s="27"/>
      <c r="GJ72" s="27">
        <v>0</v>
      </c>
      <c r="GK72" s="27">
        <v>9</v>
      </c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>
        <v>0</v>
      </c>
      <c r="IH72" s="27">
        <v>0</v>
      </c>
      <c r="II72" s="27"/>
      <c r="IJ72" s="27"/>
      <c r="IK72" s="27"/>
      <c r="IL72" s="27"/>
      <c r="IM72" s="27"/>
      <c r="IN72" s="27"/>
      <c r="IO72" s="27"/>
      <c r="IP72" s="27"/>
      <c r="IQ72" s="20">
        <f>SUM(X72:IP72)</f>
        <v>66</v>
      </c>
      <c r="IR72" s="29">
        <f>COUNT(F72:IP72)</f>
        <v>14</v>
      </c>
      <c r="IS72" s="42"/>
      <c r="IT72" s="47">
        <f t="shared" si="3"/>
        <v>4.714285714285714</v>
      </c>
    </row>
    <row r="73" spans="1:254" ht="12.75">
      <c r="A73" s="17">
        <v>8</v>
      </c>
      <c r="B73" s="5" t="s">
        <v>245</v>
      </c>
      <c r="C73" s="5" t="s">
        <v>20</v>
      </c>
      <c r="D73" s="5" t="s">
        <v>246</v>
      </c>
      <c r="E73" s="5" t="s">
        <v>247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>
        <v>5</v>
      </c>
      <c r="FY73" s="27"/>
      <c r="FZ73" s="27"/>
      <c r="GA73" s="27">
        <v>9</v>
      </c>
      <c r="GB73" s="27"/>
      <c r="GC73" s="27"/>
      <c r="GD73" s="27"/>
      <c r="GE73" s="27"/>
      <c r="GF73" s="27"/>
      <c r="GG73" s="27">
        <v>8</v>
      </c>
      <c r="GH73" s="27"/>
      <c r="GI73" s="27"/>
      <c r="GJ73" s="27">
        <v>6</v>
      </c>
      <c r="GK73" s="27">
        <v>7</v>
      </c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>
        <v>5</v>
      </c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>
        <v>5</v>
      </c>
      <c r="IH73" s="27">
        <v>6</v>
      </c>
      <c r="II73" s="27"/>
      <c r="IJ73" s="27"/>
      <c r="IK73" s="27"/>
      <c r="IL73" s="27"/>
      <c r="IM73" s="27"/>
      <c r="IN73" s="27"/>
      <c r="IO73" s="27"/>
      <c r="IP73" s="27"/>
      <c r="IQ73" s="20">
        <f>SUM(FX73:IP73)</f>
        <v>51</v>
      </c>
      <c r="IR73" s="29">
        <f>COUNT(F73:IP73)</f>
        <v>8</v>
      </c>
      <c r="IS73" s="42"/>
      <c r="IT73" s="47">
        <f t="shared" si="3"/>
        <v>6.375</v>
      </c>
    </row>
    <row r="74" spans="1:254" ht="12.75">
      <c r="A74" s="17">
        <v>9</v>
      </c>
      <c r="B74" s="37" t="s">
        <v>117</v>
      </c>
      <c r="C74" s="37" t="s">
        <v>20</v>
      </c>
      <c r="D74" s="37" t="s">
        <v>177</v>
      </c>
      <c r="E74" s="5" t="s">
        <v>116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>
        <v>6</v>
      </c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>
        <v>0</v>
      </c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>
        <v>1</v>
      </c>
      <c r="FQ74" s="27">
        <v>0</v>
      </c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>
        <v>8</v>
      </c>
      <c r="GH74" s="27">
        <v>9</v>
      </c>
      <c r="GI74" s="27"/>
      <c r="GJ74" s="27">
        <v>8</v>
      </c>
      <c r="GK74" s="27">
        <v>11</v>
      </c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0">
        <f>SUM(BC74:IP74)</f>
        <v>43</v>
      </c>
      <c r="IR74" s="29">
        <f>COUNT(F74:IP74)</f>
        <v>8</v>
      </c>
      <c r="IS74" s="42"/>
      <c r="IT74" s="47">
        <f t="shared" si="3"/>
        <v>5.375</v>
      </c>
    </row>
    <row r="75" spans="1:254" ht="12.75">
      <c r="A75" s="17">
        <v>10</v>
      </c>
      <c r="B75" s="5" t="s">
        <v>258</v>
      </c>
      <c r="C75" s="5" t="s">
        <v>259</v>
      </c>
      <c r="D75" s="5" t="s">
        <v>260</v>
      </c>
      <c r="E75" s="5" t="s">
        <v>261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>
        <v>6</v>
      </c>
      <c r="GH75" s="27">
        <v>8</v>
      </c>
      <c r="GI75" s="27"/>
      <c r="GJ75" s="27">
        <v>8</v>
      </c>
      <c r="GK75" s="27">
        <v>11</v>
      </c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0">
        <f>SUM(GG75:IP75)</f>
        <v>33</v>
      </c>
      <c r="IR75" s="29">
        <f>COUNT(F75:IP75)</f>
        <v>4</v>
      </c>
      <c r="IS75" s="42"/>
      <c r="IT75" s="47">
        <f t="shared" si="3"/>
        <v>8.25</v>
      </c>
    </row>
    <row r="76" spans="1:254" ht="12.75">
      <c r="A76" s="17">
        <v>11</v>
      </c>
      <c r="B76" s="5" t="s">
        <v>245</v>
      </c>
      <c r="C76" s="5" t="s">
        <v>20</v>
      </c>
      <c r="D76" s="5" t="s">
        <v>95</v>
      </c>
      <c r="E76" s="5" t="s">
        <v>247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>
        <v>7</v>
      </c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>
        <v>7</v>
      </c>
      <c r="II76" s="27">
        <v>16</v>
      </c>
      <c r="IJ76" s="27"/>
      <c r="IK76" s="27"/>
      <c r="IL76" s="27"/>
      <c r="IM76" s="27"/>
      <c r="IN76" s="27"/>
      <c r="IO76" s="27"/>
      <c r="IP76" s="27"/>
      <c r="IQ76" s="20">
        <f>SUM(HE76:IP76)</f>
        <v>30</v>
      </c>
      <c r="IR76" s="29">
        <f>COUNT(F76:IP76)</f>
        <v>3</v>
      </c>
      <c r="IS76" s="42"/>
      <c r="IT76" s="47">
        <f t="shared" si="3"/>
        <v>10</v>
      </c>
    </row>
    <row r="77" spans="1:254" ht="12.75">
      <c r="A77" s="17">
        <v>12</v>
      </c>
      <c r="B77" s="5" t="s">
        <v>114</v>
      </c>
      <c r="C77" s="5" t="s">
        <v>20</v>
      </c>
      <c r="D77" s="5" t="s">
        <v>115</v>
      </c>
      <c r="E77" s="5" t="s">
        <v>116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>
        <v>6</v>
      </c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>
        <v>1</v>
      </c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>
        <v>6</v>
      </c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>
        <v>3</v>
      </c>
      <c r="FQ77" s="27">
        <v>0</v>
      </c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>
        <v>7</v>
      </c>
      <c r="GH77" s="27">
        <v>0</v>
      </c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0">
        <f>SUM(BC77:IP77)</f>
        <v>23</v>
      </c>
      <c r="IR77" s="29">
        <f>COUNT(F77:IP77)</f>
        <v>7</v>
      </c>
      <c r="IS77" s="42"/>
      <c r="IT77" s="47">
        <f t="shared" si="3"/>
        <v>3.2857142857142856</v>
      </c>
    </row>
    <row r="78" spans="1:254" ht="12.75">
      <c r="A78" s="17">
        <v>13</v>
      </c>
      <c r="B78" s="5" t="s">
        <v>245</v>
      </c>
      <c r="C78" s="5" t="s">
        <v>20</v>
      </c>
      <c r="D78" s="5" t="s">
        <v>202</v>
      </c>
      <c r="E78" s="5" t="s">
        <v>247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>
        <v>5</v>
      </c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>
        <v>6</v>
      </c>
      <c r="IH78" s="27">
        <v>7</v>
      </c>
      <c r="II78" s="27"/>
      <c r="IJ78" s="27"/>
      <c r="IK78" s="27"/>
      <c r="IL78" s="27"/>
      <c r="IM78" s="27"/>
      <c r="IN78" s="27"/>
      <c r="IO78" s="27"/>
      <c r="IP78" s="27"/>
      <c r="IQ78" s="20">
        <f>SUM(HD78:IP78)</f>
        <v>18</v>
      </c>
      <c r="IR78" s="29">
        <f>COUNT(F78:IP78)</f>
        <v>3</v>
      </c>
      <c r="IS78" s="42"/>
      <c r="IT78" s="47">
        <f t="shared" si="3"/>
        <v>6</v>
      </c>
    </row>
    <row r="79" spans="1:254" ht="12.75">
      <c r="A79" s="17">
        <v>14</v>
      </c>
      <c r="B79" s="37" t="s">
        <v>117</v>
      </c>
      <c r="C79" s="37" t="s">
        <v>20</v>
      </c>
      <c r="D79" s="37" t="s">
        <v>118</v>
      </c>
      <c r="E79" s="5" t="s">
        <v>116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>
        <v>6</v>
      </c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>
        <v>6</v>
      </c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>
        <v>0</v>
      </c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0">
        <f>SUM(BC79:IP79)</f>
        <v>12</v>
      </c>
      <c r="IR79" s="29">
        <f>COUNT(F79:IP79)</f>
        <v>3</v>
      </c>
      <c r="IS79" s="42"/>
      <c r="IT79" s="47">
        <f t="shared" si="3"/>
        <v>4</v>
      </c>
    </row>
    <row r="80" spans="1:254" ht="12.75">
      <c r="A80" s="17">
        <v>15</v>
      </c>
      <c r="B80" s="5" t="s">
        <v>288</v>
      </c>
      <c r="C80" s="5" t="s">
        <v>20</v>
      </c>
      <c r="D80" s="5" t="s">
        <v>289</v>
      </c>
      <c r="E80" s="5" t="s">
        <v>290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>
        <v>6</v>
      </c>
      <c r="IH80" s="27"/>
      <c r="II80" s="27"/>
      <c r="IJ80" s="27"/>
      <c r="IK80" s="27"/>
      <c r="IL80" s="27"/>
      <c r="IM80" s="27"/>
      <c r="IN80" s="27"/>
      <c r="IO80" s="27"/>
      <c r="IP80" s="27"/>
      <c r="IQ80" s="20">
        <f>SUM(IG80:IP80)</f>
        <v>6</v>
      </c>
      <c r="IR80" s="29">
        <f>COUNT(F80:IP80)</f>
        <v>1</v>
      </c>
      <c r="IS80" s="42"/>
      <c r="IT80" s="47">
        <f t="shared" si="3"/>
        <v>6</v>
      </c>
    </row>
    <row r="81" spans="253:254" ht="12.75">
      <c r="IS81" s="42"/>
      <c r="IT81" s="46"/>
    </row>
    <row r="84" spans="1:255" s="34" customFormat="1" ht="12.75">
      <c r="A84" s="30"/>
      <c r="B84" s="8" t="s">
        <v>82</v>
      </c>
      <c r="C84" s="10"/>
      <c r="D84" s="10"/>
      <c r="E84" s="10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3" t="s">
        <v>47</v>
      </c>
      <c r="IR84" s="3" t="s">
        <v>50</v>
      </c>
      <c r="IS84" s="3" t="s">
        <v>55</v>
      </c>
      <c r="IT84" s="3" t="s">
        <v>214</v>
      </c>
      <c r="IU84" s="49"/>
    </row>
    <row r="85" spans="1:254" ht="12.75">
      <c r="A85" s="31">
        <v>1</v>
      </c>
      <c r="B85" s="32" t="s">
        <v>33</v>
      </c>
      <c r="C85" s="32" t="s">
        <v>27</v>
      </c>
      <c r="D85" s="32" t="s">
        <v>56</v>
      </c>
      <c r="E85" s="32" t="s">
        <v>35</v>
      </c>
      <c r="F85" s="31"/>
      <c r="G85" s="31"/>
      <c r="H85" s="31"/>
      <c r="I85" s="31"/>
      <c r="J85" s="31"/>
      <c r="K85" s="54">
        <v>6</v>
      </c>
      <c r="L85" s="54">
        <v>6</v>
      </c>
      <c r="M85" s="31"/>
      <c r="N85" s="54">
        <v>6</v>
      </c>
      <c r="O85" s="31">
        <v>9</v>
      </c>
      <c r="P85" s="31"/>
      <c r="Q85" s="31"/>
      <c r="R85" s="31"/>
      <c r="S85" s="31"/>
      <c r="T85" s="33"/>
      <c r="U85" s="33"/>
      <c r="V85" s="33"/>
      <c r="W85" s="33"/>
      <c r="X85" s="55">
        <v>6</v>
      </c>
      <c r="Y85" s="55">
        <v>6</v>
      </c>
      <c r="Z85" s="33"/>
      <c r="AA85" s="33"/>
      <c r="AB85" s="33"/>
      <c r="AC85" s="55">
        <v>3</v>
      </c>
      <c r="AD85" s="33">
        <v>9</v>
      </c>
      <c r="AE85" s="33"/>
      <c r="AF85" s="33"/>
      <c r="AG85" s="33"/>
      <c r="AH85" s="33"/>
      <c r="AI85" s="33"/>
      <c r="AJ85" s="33"/>
      <c r="AK85" s="55">
        <v>6</v>
      </c>
      <c r="AL85" s="33">
        <v>7</v>
      </c>
      <c r="AM85" s="33"/>
      <c r="AN85" s="33"/>
      <c r="AO85" s="33"/>
      <c r="AP85" s="33"/>
      <c r="AQ85" s="33"/>
      <c r="AR85" s="33"/>
      <c r="AS85" s="33"/>
      <c r="AT85" s="55">
        <v>5</v>
      </c>
      <c r="AU85" s="33">
        <v>9</v>
      </c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>
        <v>7</v>
      </c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55">
        <v>6</v>
      </c>
      <c r="CY85" s="33">
        <v>9</v>
      </c>
      <c r="CZ85" s="33"/>
      <c r="DA85" s="55">
        <v>5</v>
      </c>
      <c r="DB85" s="55">
        <v>6</v>
      </c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55">
        <v>4</v>
      </c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55">
        <v>6</v>
      </c>
      <c r="FQ85" s="33">
        <v>9</v>
      </c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55">
        <v>6</v>
      </c>
      <c r="GH85" s="33">
        <v>7</v>
      </c>
      <c r="GI85" s="33"/>
      <c r="GJ85" s="55">
        <v>6</v>
      </c>
      <c r="GK85" s="55">
        <v>4</v>
      </c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55">
        <v>4</v>
      </c>
      <c r="IH85" s="33">
        <v>7</v>
      </c>
      <c r="II85" s="33"/>
      <c r="IJ85" s="33"/>
      <c r="IK85" s="33"/>
      <c r="IL85" s="33"/>
      <c r="IM85" s="33"/>
      <c r="IN85" s="33"/>
      <c r="IO85" s="33"/>
      <c r="IP85" s="33"/>
      <c r="IQ85" s="20">
        <f>SUM(F85:IP85)</f>
        <v>164</v>
      </c>
      <c r="IR85" s="29">
        <f>COUNT(F85:IP85)</f>
        <v>26</v>
      </c>
      <c r="IS85" s="42">
        <v>139</v>
      </c>
      <c r="IT85" s="47">
        <f>AVERAGE(IS85/20)</f>
        <v>6.95</v>
      </c>
    </row>
    <row r="86" spans="1:254" ht="12.75">
      <c r="A86" s="31">
        <v>2</v>
      </c>
      <c r="B86" s="32" t="s">
        <v>148</v>
      </c>
      <c r="C86" s="32" t="s">
        <v>73</v>
      </c>
      <c r="D86" s="32" t="s">
        <v>151</v>
      </c>
      <c r="E86" s="32" t="s">
        <v>150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55">
        <v>6</v>
      </c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55">
        <v>5</v>
      </c>
      <c r="CN86" s="55">
        <v>6</v>
      </c>
      <c r="CO86" s="33"/>
      <c r="CP86" s="33"/>
      <c r="CQ86" s="33"/>
      <c r="CR86" s="33"/>
      <c r="CS86" s="33"/>
      <c r="CT86" s="33"/>
      <c r="CU86" s="33"/>
      <c r="CV86" s="33"/>
      <c r="CW86" s="33"/>
      <c r="CX86" s="55">
        <v>6</v>
      </c>
      <c r="CY86" s="33">
        <v>7</v>
      </c>
      <c r="CZ86" s="33"/>
      <c r="DA86" s="55">
        <v>6</v>
      </c>
      <c r="DB86" s="33">
        <v>7</v>
      </c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55">
        <v>5</v>
      </c>
      <c r="DR86" s="33">
        <v>9</v>
      </c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55">
        <v>6</v>
      </c>
      <c r="EK86" s="33">
        <v>9</v>
      </c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55">
        <v>6</v>
      </c>
      <c r="GE86" s="55">
        <v>2</v>
      </c>
      <c r="GF86" s="33"/>
      <c r="GG86" s="55">
        <v>6</v>
      </c>
      <c r="GH86" s="55">
        <v>4</v>
      </c>
      <c r="GI86" s="33"/>
      <c r="GJ86" s="55">
        <v>5</v>
      </c>
      <c r="GK86" s="33">
        <v>7</v>
      </c>
      <c r="GL86" s="33"/>
      <c r="GM86" s="33"/>
      <c r="GN86" s="33"/>
      <c r="GO86" s="33"/>
      <c r="GP86" s="33"/>
      <c r="GQ86" s="55">
        <v>6</v>
      </c>
      <c r="GR86" s="33">
        <v>9</v>
      </c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55">
        <v>6</v>
      </c>
      <c r="HH86" s="55">
        <v>6</v>
      </c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55">
        <v>6</v>
      </c>
      <c r="IH86" s="55">
        <v>2</v>
      </c>
      <c r="II86" s="33"/>
      <c r="IJ86" s="33"/>
      <c r="IK86" s="33"/>
      <c r="IL86" s="33"/>
      <c r="IM86" s="33"/>
      <c r="IN86" s="33"/>
      <c r="IO86" s="33"/>
      <c r="IP86" s="33"/>
      <c r="IQ86" s="20">
        <f>SUM(CA86:IP86)</f>
        <v>137</v>
      </c>
      <c r="IR86" s="29">
        <f>COUNT(F86:IP86)</f>
        <v>23</v>
      </c>
      <c r="IS86" s="42">
        <v>129</v>
      </c>
      <c r="IT86" s="47">
        <f>AVERAGE(IS86/20)</f>
        <v>6.45</v>
      </c>
    </row>
    <row r="87" spans="1:254" ht="12.75">
      <c r="A87" s="31">
        <v>3</v>
      </c>
      <c r="B87" s="32" t="s">
        <v>148</v>
      </c>
      <c r="C87" s="32" t="s">
        <v>73</v>
      </c>
      <c r="D87" s="32" t="s">
        <v>152</v>
      </c>
      <c r="E87" s="32" t="s">
        <v>150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55">
        <v>6</v>
      </c>
      <c r="CY87" s="33">
        <v>7</v>
      </c>
      <c r="CZ87" s="33"/>
      <c r="DA87" s="55">
        <v>6</v>
      </c>
      <c r="DB87" s="55">
        <v>6</v>
      </c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55">
        <v>6</v>
      </c>
      <c r="EK87" s="33">
        <v>9</v>
      </c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55">
        <v>3</v>
      </c>
      <c r="GE87" s="33">
        <v>6</v>
      </c>
      <c r="GF87" s="33"/>
      <c r="GG87" s="55">
        <v>5</v>
      </c>
      <c r="GH87" s="33">
        <v>9</v>
      </c>
      <c r="GI87" s="33"/>
      <c r="GJ87" s="33">
        <v>6</v>
      </c>
      <c r="GK87" s="33">
        <v>9</v>
      </c>
      <c r="GL87" s="33"/>
      <c r="GM87" s="33"/>
      <c r="GN87" s="33"/>
      <c r="GO87" s="33"/>
      <c r="GP87" s="33"/>
      <c r="GQ87" s="55">
        <v>4</v>
      </c>
      <c r="GR87" s="33">
        <v>9</v>
      </c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>
        <v>6</v>
      </c>
      <c r="HH87" s="33">
        <v>9</v>
      </c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>
        <v>7</v>
      </c>
      <c r="II87" s="33"/>
      <c r="IJ87" s="33"/>
      <c r="IK87" s="33"/>
      <c r="IL87" s="33"/>
      <c r="IM87" s="33"/>
      <c r="IN87" s="33"/>
      <c r="IO87" s="33"/>
      <c r="IP87" s="33"/>
      <c r="IQ87" s="20">
        <f>SUM(CQ87:IP87)</f>
        <v>113</v>
      </c>
      <c r="IR87" s="29">
        <f>COUNT(F87:IP87)</f>
        <v>17</v>
      </c>
      <c r="IS87" s="42"/>
      <c r="IT87" s="47">
        <f>AVERAGE(IQ87/IR87)</f>
        <v>6.647058823529412</v>
      </c>
    </row>
    <row r="88" spans="1:254" ht="12.75">
      <c r="A88" s="31">
        <v>4</v>
      </c>
      <c r="B88" s="32" t="s">
        <v>77</v>
      </c>
      <c r="C88" s="32" t="s">
        <v>27</v>
      </c>
      <c r="D88" s="32" t="s">
        <v>78</v>
      </c>
      <c r="E88" s="32" t="s">
        <v>25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54">
        <v>5</v>
      </c>
      <c r="R88" s="54">
        <v>0</v>
      </c>
      <c r="S88" s="31"/>
      <c r="T88" s="33"/>
      <c r="U88" s="33"/>
      <c r="V88" s="33"/>
      <c r="W88" s="33"/>
      <c r="X88" s="33"/>
      <c r="Y88" s="33"/>
      <c r="Z88" s="33"/>
      <c r="AA88" s="55">
        <v>1</v>
      </c>
      <c r="AB88" s="55">
        <v>5</v>
      </c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55">
        <v>4</v>
      </c>
      <c r="AS88" s="33">
        <v>6</v>
      </c>
      <c r="AT88" s="33"/>
      <c r="AU88" s="33"/>
      <c r="AV88" s="33"/>
      <c r="AW88" s="33"/>
      <c r="AX88" s="33"/>
      <c r="AY88" s="33"/>
      <c r="AZ88" s="33"/>
      <c r="BA88" s="33"/>
      <c r="BB88" s="33"/>
      <c r="BC88" s="55">
        <v>4</v>
      </c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55">
        <v>3</v>
      </c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>
        <v>6</v>
      </c>
      <c r="CR88" s="33">
        <v>6</v>
      </c>
      <c r="CS88" s="33"/>
      <c r="CT88" s="33"/>
      <c r="CU88" s="33"/>
      <c r="CV88" s="55">
        <v>5</v>
      </c>
      <c r="CW88" s="33"/>
      <c r="CX88" s="55">
        <v>5</v>
      </c>
      <c r="CY88" s="33">
        <v>6</v>
      </c>
      <c r="CZ88" s="33"/>
      <c r="DA88" s="33">
        <v>5</v>
      </c>
      <c r="DB88" s="55">
        <v>1</v>
      </c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55">
        <v>4</v>
      </c>
      <c r="DR88" s="55">
        <v>1</v>
      </c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>
        <v>6</v>
      </c>
      <c r="EK88" s="55">
        <v>0</v>
      </c>
      <c r="EL88" s="55"/>
      <c r="EM88" s="55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55">
        <v>4</v>
      </c>
      <c r="FQ88" s="33">
        <v>7</v>
      </c>
      <c r="FR88" s="33"/>
      <c r="FS88" s="33"/>
      <c r="FT88" s="33">
        <v>5</v>
      </c>
      <c r="FU88" s="55">
        <v>1</v>
      </c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55">
        <v>4</v>
      </c>
      <c r="GH88" s="33">
        <v>6</v>
      </c>
      <c r="GI88" s="33"/>
      <c r="GJ88" s="33">
        <v>6</v>
      </c>
      <c r="GK88" s="33">
        <v>7</v>
      </c>
      <c r="GL88" s="33"/>
      <c r="GM88" s="33"/>
      <c r="GN88" s="33"/>
      <c r="GO88" s="33"/>
      <c r="GP88" s="33"/>
      <c r="GQ88" s="33">
        <v>5</v>
      </c>
      <c r="GR88" s="55">
        <v>4</v>
      </c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>
        <v>5</v>
      </c>
      <c r="HE88" s="55">
        <v>2</v>
      </c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55">
        <v>4</v>
      </c>
      <c r="IH88" s="33">
        <v>6</v>
      </c>
      <c r="II88" s="33"/>
      <c r="IJ88" s="33"/>
      <c r="IK88" s="55">
        <v>3</v>
      </c>
      <c r="IL88" s="33">
        <v>6</v>
      </c>
      <c r="IM88" s="33"/>
      <c r="IN88" s="33"/>
      <c r="IO88" s="33"/>
      <c r="IP88" s="33"/>
      <c r="IQ88" s="20">
        <f>SUM(Q88:IP88)</f>
        <v>148</v>
      </c>
      <c r="IR88" s="29">
        <f>COUNT(F88:IP88)</f>
        <v>35</v>
      </c>
      <c r="IS88" s="42">
        <v>112</v>
      </c>
      <c r="IT88" s="47">
        <f>AVERAGE(IS88/20)</f>
        <v>5.6</v>
      </c>
    </row>
    <row r="89" spans="1:254" ht="12.75">
      <c r="A89" s="31">
        <v>5</v>
      </c>
      <c r="B89" s="32" t="s">
        <v>23</v>
      </c>
      <c r="C89" s="32" t="s">
        <v>20</v>
      </c>
      <c r="D89" s="32" t="s">
        <v>24</v>
      </c>
      <c r="E89" s="32" t="s">
        <v>25</v>
      </c>
      <c r="F89" s="31">
        <v>6</v>
      </c>
      <c r="G89" s="31">
        <v>5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55">
        <v>4</v>
      </c>
      <c r="BS89" s="33">
        <v>5</v>
      </c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55">
        <v>4</v>
      </c>
      <c r="DQ89" s="33">
        <v>6</v>
      </c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55">
        <v>3</v>
      </c>
      <c r="EG89" s="33">
        <v>6</v>
      </c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>
        <v>4</v>
      </c>
      <c r="FT89" s="33">
        <v>5</v>
      </c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>
        <v>4</v>
      </c>
      <c r="GG89" s="33">
        <v>4</v>
      </c>
      <c r="GH89" s="33"/>
      <c r="GI89" s="33"/>
      <c r="GJ89" s="33">
        <v>6</v>
      </c>
      <c r="GK89" s="33"/>
      <c r="GL89" s="33"/>
      <c r="GM89" s="33"/>
      <c r="GN89" s="33"/>
      <c r="GO89" s="33"/>
      <c r="GP89" s="33">
        <v>4</v>
      </c>
      <c r="GQ89" s="33">
        <v>4</v>
      </c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>
        <v>4</v>
      </c>
      <c r="IG89" s="33">
        <v>4</v>
      </c>
      <c r="IH89" s="33"/>
      <c r="II89" s="33"/>
      <c r="IJ89" s="33"/>
      <c r="IK89" s="33"/>
      <c r="IL89" s="33"/>
      <c r="IM89" s="33"/>
      <c r="IN89" s="33"/>
      <c r="IO89" s="33"/>
      <c r="IP89" s="33"/>
      <c r="IQ89" s="20">
        <f>SUM(F89:IP89)</f>
        <v>78</v>
      </c>
      <c r="IR89" s="29">
        <f>COUNT(F89:IP89)</f>
        <v>17</v>
      </c>
      <c r="IS89" s="42"/>
      <c r="IT89" s="47">
        <f aca="true" t="shared" si="4" ref="IT89:IT103">AVERAGE(IQ89/IR89)</f>
        <v>4.588235294117647</v>
      </c>
    </row>
    <row r="90" spans="1:254" ht="12.75">
      <c r="A90" s="31">
        <v>6</v>
      </c>
      <c r="B90" s="35" t="s">
        <v>70</v>
      </c>
      <c r="C90" s="35" t="s">
        <v>73</v>
      </c>
      <c r="D90" s="35" t="s">
        <v>87</v>
      </c>
      <c r="E90" s="35" t="s">
        <v>53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55">
        <v>4</v>
      </c>
      <c r="BF90" s="33">
        <v>6</v>
      </c>
      <c r="BG90" s="33"/>
      <c r="BH90" s="33"/>
      <c r="BI90" s="33"/>
      <c r="BJ90" s="33">
        <v>6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>
        <v>6</v>
      </c>
      <c r="CR90" s="33">
        <v>7</v>
      </c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>
        <v>7</v>
      </c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>
        <v>6</v>
      </c>
      <c r="FQ90" s="33">
        <v>7</v>
      </c>
      <c r="FR90" s="33"/>
      <c r="FS90" s="33"/>
      <c r="FT90" s="33">
        <v>5</v>
      </c>
      <c r="FU90" s="33">
        <v>9</v>
      </c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>
        <v>6</v>
      </c>
      <c r="IH90" s="33">
        <v>7</v>
      </c>
      <c r="II90" s="33"/>
      <c r="IJ90" s="33"/>
      <c r="IK90" s="33"/>
      <c r="IL90" s="33"/>
      <c r="IM90" s="33"/>
      <c r="IN90" s="33"/>
      <c r="IO90" s="33"/>
      <c r="IP90" s="33"/>
      <c r="IQ90" s="20">
        <f>SUM(BE90:IP90)</f>
        <v>76</v>
      </c>
      <c r="IR90" s="29">
        <f>COUNT(F90:IP90)</f>
        <v>12</v>
      </c>
      <c r="IS90" s="42"/>
      <c r="IT90" s="47">
        <f t="shared" si="4"/>
        <v>6.333333333333333</v>
      </c>
    </row>
    <row r="91" spans="1:254" ht="12.75">
      <c r="A91" s="31">
        <v>7</v>
      </c>
      <c r="B91" s="40" t="s">
        <v>143</v>
      </c>
      <c r="C91" s="40" t="s">
        <v>27</v>
      </c>
      <c r="D91" s="40" t="s">
        <v>146</v>
      </c>
      <c r="E91" s="32" t="s">
        <v>145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>
        <v>5</v>
      </c>
      <c r="BT91" s="33">
        <v>9</v>
      </c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>
        <v>4</v>
      </c>
      <c r="CR91" s="33">
        <v>6</v>
      </c>
      <c r="CS91" s="33"/>
      <c r="CT91" s="33"/>
      <c r="CU91" s="33"/>
      <c r="CV91" s="33"/>
      <c r="CW91" s="33"/>
      <c r="CX91" s="33"/>
      <c r="CY91" s="33">
        <v>6</v>
      </c>
      <c r="CZ91" s="33"/>
      <c r="DA91" s="33">
        <v>5</v>
      </c>
      <c r="DB91" s="33">
        <v>6</v>
      </c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>
        <v>0</v>
      </c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>
        <v>6</v>
      </c>
      <c r="GH91" s="33">
        <v>0</v>
      </c>
      <c r="GI91" s="33"/>
      <c r="GJ91" s="33">
        <v>5</v>
      </c>
      <c r="GK91" s="33">
        <v>9</v>
      </c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>
        <v>6</v>
      </c>
      <c r="HE91" s="33">
        <v>7</v>
      </c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20">
        <f>SUM(BS91:IP91)</f>
        <v>74</v>
      </c>
      <c r="IR91" s="29">
        <f>COUNT(F91:IP91)</f>
        <v>14</v>
      </c>
      <c r="IS91" s="42"/>
      <c r="IT91" s="47">
        <f t="shared" si="4"/>
        <v>5.285714285714286</v>
      </c>
    </row>
    <row r="92" spans="1:254" ht="12.75">
      <c r="A92" s="31">
        <v>8</v>
      </c>
      <c r="B92" s="40" t="s">
        <v>143</v>
      </c>
      <c r="C92" s="40" t="s">
        <v>27</v>
      </c>
      <c r="D92" s="40" t="s">
        <v>147</v>
      </c>
      <c r="E92" s="32" t="s">
        <v>145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>
        <v>4</v>
      </c>
      <c r="BS92" s="33">
        <v>6</v>
      </c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>
        <v>4</v>
      </c>
      <c r="CQ92" s="33">
        <v>6</v>
      </c>
      <c r="CR92" s="33"/>
      <c r="CS92" s="33"/>
      <c r="CT92" s="33"/>
      <c r="CU92" s="33"/>
      <c r="CV92" s="33"/>
      <c r="CW92" s="33"/>
      <c r="CX92" s="33">
        <v>6</v>
      </c>
      <c r="CY92" s="33">
        <v>7</v>
      </c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>
        <v>4</v>
      </c>
      <c r="GG92" s="33">
        <v>6</v>
      </c>
      <c r="GH92" s="33"/>
      <c r="GI92" s="33"/>
      <c r="GJ92" s="33">
        <v>6</v>
      </c>
      <c r="GK92" s="33">
        <v>9</v>
      </c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>
        <v>6</v>
      </c>
      <c r="HE92" s="33">
        <v>7</v>
      </c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20">
        <f>SUM(BR92:IP92)</f>
        <v>71</v>
      </c>
      <c r="IR92" s="29">
        <f>COUNT(F92:IP92)</f>
        <v>12</v>
      </c>
      <c r="IS92" s="42"/>
      <c r="IT92" s="47">
        <f t="shared" si="4"/>
        <v>5.916666666666667</v>
      </c>
    </row>
    <row r="93" spans="1:254" ht="12.75">
      <c r="A93" s="31">
        <v>9</v>
      </c>
      <c r="B93" s="32" t="s">
        <v>33</v>
      </c>
      <c r="C93" s="32" t="s">
        <v>27</v>
      </c>
      <c r="D93" s="32" t="s">
        <v>130</v>
      </c>
      <c r="E93" s="32" t="s">
        <v>35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55">
        <v>0</v>
      </c>
      <c r="BS93" s="33">
        <v>5</v>
      </c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55">
        <v>4</v>
      </c>
      <c r="CQ93" s="33">
        <v>5</v>
      </c>
      <c r="CR93" s="33"/>
      <c r="CS93" s="33"/>
      <c r="CT93" s="33"/>
      <c r="CU93" s="33"/>
      <c r="CV93" s="33"/>
      <c r="CW93" s="55">
        <v>1</v>
      </c>
      <c r="CX93" s="33">
        <v>5</v>
      </c>
      <c r="CY93" s="33"/>
      <c r="CZ93" s="33"/>
      <c r="DA93" s="33">
        <v>6</v>
      </c>
      <c r="DB93" s="33">
        <v>4</v>
      </c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55">
        <v>3</v>
      </c>
      <c r="FP93" s="55">
        <v>3</v>
      </c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>
        <v>4</v>
      </c>
      <c r="GG93" s="33"/>
      <c r="GH93" s="33"/>
      <c r="GI93" s="33"/>
      <c r="GJ93" s="33">
        <v>6</v>
      </c>
      <c r="GK93" s="33">
        <v>9</v>
      </c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>
        <v>6</v>
      </c>
      <c r="IH93" s="33">
        <v>7</v>
      </c>
      <c r="II93" s="33"/>
      <c r="IJ93" s="33"/>
      <c r="IK93" s="33"/>
      <c r="IL93" s="33"/>
      <c r="IM93" s="33"/>
      <c r="IN93" s="33"/>
      <c r="IO93" s="33"/>
      <c r="IP93" s="33"/>
      <c r="IQ93" s="20">
        <f>SUM(BR93:IP93)</f>
        <v>68</v>
      </c>
      <c r="IR93" s="29">
        <f>COUNT(F93:IP93)</f>
        <v>15</v>
      </c>
      <c r="IS93" s="42"/>
      <c r="IT93" s="47">
        <f t="shared" si="4"/>
        <v>4.533333333333333</v>
      </c>
    </row>
    <row r="94" spans="1:254" ht="12.75">
      <c r="A94" s="31">
        <v>10</v>
      </c>
      <c r="B94" s="32" t="s">
        <v>23</v>
      </c>
      <c r="C94" s="32" t="s">
        <v>20</v>
      </c>
      <c r="D94" s="32" t="s">
        <v>85</v>
      </c>
      <c r="E94" s="32" t="s">
        <v>25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>
        <v>5</v>
      </c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>
        <v>2</v>
      </c>
      <c r="BS94" s="33">
        <v>6</v>
      </c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>
        <v>4</v>
      </c>
      <c r="CQ94" s="33">
        <v>6</v>
      </c>
      <c r="CR94" s="33"/>
      <c r="CS94" s="33"/>
      <c r="CT94" s="33"/>
      <c r="CU94" s="33"/>
      <c r="CV94" s="33"/>
      <c r="CW94" s="33">
        <v>3</v>
      </c>
      <c r="CX94" s="33">
        <v>6</v>
      </c>
      <c r="CY94" s="33"/>
      <c r="CZ94" s="33"/>
      <c r="DA94" s="33">
        <v>5</v>
      </c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>
        <v>4</v>
      </c>
      <c r="EG94" s="33">
        <v>5</v>
      </c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>
        <v>2</v>
      </c>
      <c r="FT94" s="33">
        <v>3</v>
      </c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>
        <v>2</v>
      </c>
      <c r="GG94" s="33">
        <v>6</v>
      </c>
      <c r="GH94" s="33"/>
      <c r="GI94" s="33"/>
      <c r="GJ94" s="33">
        <v>6</v>
      </c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20">
        <f>SUM(AR94:IP94)</f>
        <v>65</v>
      </c>
      <c r="IR94" s="29">
        <f>COUNT(F94:IP94)</f>
        <v>15</v>
      </c>
      <c r="IS94" s="42"/>
      <c r="IT94" s="47">
        <f t="shared" si="4"/>
        <v>4.333333333333333</v>
      </c>
    </row>
    <row r="95" spans="1:254" ht="12.75">
      <c r="A95" s="31">
        <v>11</v>
      </c>
      <c r="B95" s="32" t="s">
        <v>57</v>
      </c>
      <c r="C95" s="32" t="s">
        <v>73</v>
      </c>
      <c r="D95" s="32" t="s">
        <v>58</v>
      </c>
      <c r="E95" s="32" t="s">
        <v>53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55">
        <v>3</v>
      </c>
      <c r="CQ95" s="33">
        <v>6</v>
      </c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>
        <v>3</v>
      </c>
      <c r="DM95" s="33">
        <v>5</v>
      </c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>
        <v>3</v>
      </c>
      <c r="FP95" s="33">
        <v>6</v>
      </c>
      <c r="FQ95" s="33"/>
      <c r="FR95" s="33"/>
      <c r="FS95" s="33"/>
      <c r="FT95" s="33">
        <v>5</v>
      </c>
      <c r="FU95" s="33">
        <v>9</v>
      </c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>
        <v>4</v>
      </c>
      <c r="IG95" s="33">
        <v>6</v>
      </c>
      <c r="IH95" s="33"/>
      <c r="II95" s="33"/>
      <c r="IJ95" s="33"/>
      <c r="IK95" s="33"/>
      <c r="IL95" s="33"/>
      <c r="IM95" s="33"/>
      <c r="IN95" s="33"/>
      <c r="IO95" s="33"/>
      <c r="IP95" s="33"/>
      <c r="IQ95" s="20">
        <f>SUM(CP95:IP95)</f>
        <v>50</v>
      </c>
      <c r="IR95" s="29">
        <f>COUNT(F95:IP95)</f>
        <v>10</v>
      </c>
      <c r="IS95" s="42"/>
      <c r="IT95" s="47">
        <f t="shared" si="4"/>
        <v>5</v>
      </c>
    </row>
    <row r="96" spans="1:254" ht="12.75">
      <c r="A96" s="31">
        <v>12</v>
      </c>
      <c r="B96" s="32" t="s">
        <v>191</v>
      </c>
      <c r="C96" s="32" t="s">
        <v>27</v>
      </c>
      <c r="D96" s="32" t="s">
        <v>192</v>
      </c>
      <c r="E96" s="32" t="s">
        <v>53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>
        <v>4</v>
      </c>
      <c r="CQ96" s="33">
        <v>6</v>
      </c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>
        <v>4</v>
      </c>
      <c r="DM96" s="33">
        <v>5</v>
      </c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>
        <v>4</v>
      </c>
      <c r="EY96" s="33">
        <v>6</v>
      </c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55">
        <v>2</v>
      </c>
      <c r="FP96" s="33">
        <v>5</v>
      </c>
      <c r="FQ96" s="33"/>
      <c r="FR96" s="33"/>
      <c r="FS96" s="33">
        <v>4</v>
      </c>
      <c r="FT96" s="33">
        <v>6</v>
      </c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20">
        <f>SUM(CK96:IP96)</f>
        <v>46</v>
      </c>
      <c r="IR96" s="29">
        <f>COUNT(F96:IP96)</f>
        <v>10</v>
      </c>
      <c r="IS96" s="42"/>
      <c r="IT96" s="47">
        <f t="shared" si="4"/>
        <v>4.6</v>
      </c>
    </row>
    <row r="97" spans="1:254" ht="12.75">
      <c r="A97" s="31">
        <v>13</v>
      </c>
      <c r="B97" s="32" t="s">
        <v>80</v>
      </c>
      <c r="C97" s="32" t="s">
        <v>9</v>
      </c>
      <c r="D97" s="32" t="s">
        <v>81</v>
      </c>
      <c r="E97" s="32" t="s">
        <v>25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>
        <v>4</v>
      </c>
      <c r="AT97" s="33"/>
      <c r="AU97" s="33"/>
      <c r="AV97" s="33"/>
      <c r="AW97" s="33"/>
      <c r="AX97" s="33"/>
      <c r="AY97" s="33"/>
      <c r="AZ97" s="33"/>
      <c r="BA97" s="33"/>
      <c r="BB97" s="33">
        <v>4</v>
      </c>
      <c r="BC97" s="33">
        <v>3</v>
      </c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>
        <v>5</v>
      </c>
      <c r="CV97" s="33">
        <v>4</v>
      </c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>
        <v>4</v>
      </c>
      <c r="DQ97" s="33">
        <v>6</v>
      </c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>
        <v>4</v>
      </c>
      <c r="EJ97" s="33">
        <v>4</v>
      </c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20">
        <f>SUM(AS97:IP97)</f>
        <v>38</v>
      </c>
      <c r="IR97" s="29">
        <f>COUNT(F97:IP97)</f>
        <v>9</v>
      </c>
      <c r="IS97" s="42"/>
      <c r="IT97" s="47">
        <f t="shared" si="4"/>
        <v>4.222222222222222</v>
      </c>
    </row>
    <row r="98" spans="1:254" ht="12.75">
      <c r="A98" s="31">
        <v>14</v>
      </c>
      <c r="B98" s="32" t="s">
        <v>179</v>
      </c>
      <c r="C98" s="32" t="s">
        <v>27</v>
      </c>
      <c r="D98" s="32" t="s">
        <v>180</v>
      </c>
      <c r="E98" s="32" t="s">
        <v>181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>
        <v>3</v>
      </c>
      <c r="CL98" s="33">
        <v>4</v>
      </c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>
        <v>3</v>
      </c>
      <c r="DM98" s="33">
        <v>0</v>
      </c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>
        <v>4</v>
      </c>
      <c r="EY98" s="33">
        <v>5</v>
      </c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>
        <v>4</v>
      </c>
      <c r="FP98" s="33"/>
      <c r="FQ98" s="33"/>
      <c r="FR98" s="33"/>
      <c r="FS98" s="33">
        <v>3</v>
      </c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20">
        <f>SUM(CK98:IP98)</f>
        <v>26</v>
      </c>
      <c r="IR98" s="29">
        <f>COUNT(F98:IP98)</f>
        <v>8</v>
      </c>
      <c r="IS98" s="42"/>
      <c r="IT98" s="47">
        <f t="shared" si="4"/>
        <v>3.25</v>
      </c>
    </row>
    <row r="99" spans="1:254" ht="12.75">
      <c r="A99" s="31">
        <v>15</v>
      </c>
      <c r="B99" s="32" t="s">
        <v>77</v>
      </c>
      <c r="C99" s="32" t="s">
        <v>27</v>
      </c>
      <c r="D99" s="32" t="s">
        <v>79</v>
      </c>
      <c r="E99" s="32" t="s">
        <v>25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>
        <v>2</v>
      </c>
      <c r="BB99" s="33">
        <v>4</v>
      </c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>
        <v>4</v>
      </c>
      <c r="CU99" s="33">
        <v>4</v>
      </c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>
        <v>4</v>
      </c>
      <c r="GP99" s="33">
        <v>5</v>
      </c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20">
        <f>SUM(BA99:IP99)</f>
        <v>23</v>
      </c>
      <c r="IR99" s="29">
        <f>COUNT(F99:IP99)</f>
        <v>6</v>
      </c>
      <c r="IS99" s="42"/>
      <c r="IT99" s="47">
        <f t="shared" si="4"/>
        <v>3.8333333333333335</v>
      </c>
    </row>
    <row r="100" spans="1:254" ht="12.75">
      <c r="A100" s="31">
        <v>16</v>
      </c>
      <c r="B100" s="32" t="s">
        <v>277</v>
      </c>
      <c r="C100" s="32" t="s">
        <v>27</v>
      </c>
      <c r="D100" s="32" t="s">
        <v>278</v>
      </c>
      <c r="E100" s="32" t="s">
        <v>279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>
        <v>6</v>
      </c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>
        <v>6</v>
      </c>
      <c r="IH100" s="33">
        <v>6</v>
      </c>
      <c r="II100" s="33"/>
      <c r="IJ100" s="33"/>
      <c r="IK100" s="33"/>
      <c r="IL100" s="33"/>
      <c r="IM100" s="33"/>
      <c r="IN100" s="33"/>
      <c r="IO100" s="33"/>
      <c r="IP100" s="33"/>
      <c r="IQ100" s="20">
        <f>SUM(HD100:IP100)</f>
        <v>18</v>
      </c>
      <c r="IR100" s="29">
        <f>COUNT(F100:IP100)</f>
        <v>3</v>
      </c>
      <c r="IS100" s="42"/>
      <c r="IT100" s="47">
        <f t="shared" si="4"/>
        <v>6</v>
      </c>
    </row>
    <row r="101" spans="1:254" ht="12.75">
      <c r="A101" s="31">
        <v>17</v>
      </c>
      <c r="B101" s="32" t="s">
        <v>51</v>
      </c>
      <c r="C101" s="32" t="s">
        <v>73</v>
      </c>
      <c r="D101" s="32" t="s">
        <v>52</v>
      </c>
      <c r="E101" s="32" t="s">
        <v>53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>
        <v>6</v>
      </c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>
        <v>4</v>
      </c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20">
        <f>SUM(CQ101:IP101)</f>
        <v>10</v>
      </c>
      <c r="IR101" s="29">
        <f>COUNT(F101:IP101)</f>
        <v>2</v>
      </c>
      <c r="IS101" s="42"/>
      <c r="IT101" s="47">
        <f t="shared" si="4"/>
        <v>5</v>
      </c>
    </row>
    <row r="102" spans="1:254" ht="12.75">
      <c r="A102" s="31">
        <v>18</v>
      </c>
      <c r="B102" s="32" t="s">
        <v>173</v>
      </c>
      <c r="C102" s="32" t="s">
        <v>9</v>
      </c>
      <c r="D102" s="32" t="s">
        <v>174</v>
      </c>
      <c r="E102" s="32" t="s">
        <v>175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>
        <v>4</v>
      </c>
      <c r="CQ102" s="33">
        <v>5</v>
      </c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20">
        <f>SUM(BR102:IP102)</f>
        <v>9</v>
      </c>
      <c r="IR102" s="29">
        <f>COUNT(F102:IP102)</f>
        <v>2</v>
      </c>
      <c r="IS102" s="42"/>
      <c r="IT102" s="47">
        <f t="shared" si="4"/>
        <v>4.5</v>
      </c>
    </row>
    <row r="103" spans="1:255" s="36" customFormat="1" ht="11.25">
      <c r="A103" s="31">
        <v>19</v>
      </c>
      <c r="B103" s="32" t="s">
        <v>193</v>
      </c>
      <c r="C103" s="32" t="s">
        <v>27</v>
      </c>
      <c r="D103" s="32" t="s">
        <v>194</v>
      </c>
      <c r="E103" s="32" t="s">
        <v>53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>
        <v>4</v>
      </c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>
        <v>4</v>
      </c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20">
        <f>SUM(CK103:IP103)</f>
        <v>8</v>
      </c>
      <c r="IR103" s="29">
        <f>COUNT(F103:IP103)</f>
        <v>2</v>
      </c>
      <c r="IS103" s="42"/>
      <c r="IT103" s="47">
        <f t="shared" si="4"/>
        <v>4</v>
      </c>
      <c r="IU103" s="13"/>
    </row>
    <row r="104" spans="253:254" ht="12.75">
      <c r="IS104" s="42"/>
      <c r="IT104" s="46"/>
    </row>
  </sheetData>
  <mergeCells count="123">
    <mergeCell ref="HU4:HV4"/>
    <mergeCell ref="HU3:HV3"/>
    <mergeCell ref="IK4:IM4"/>
    <mergeCell ref="IK3:IM3"/>
    <mergeCell ref="HW4:IE4"/>
    <mergeCell ref="HW3:IE3"/>
    <mergeCell ref="IF3:IJ3"/>
    <mergeCell ref="IF4:IJ4"/>
    <mergeCell ref="GO4:GR4"/>
    <mergeCell ref="GO3:GR3"/>
    <mergeCell ref="GS3:HC3"/>
    <mergeCell ref="GS4:HC4"/>
    <mergeCell ref="GF4:GM4"/>
    <mergeCell ref="GF3:GM3"/>
    <mergeCell ref="EL3:EM3"/>
    <mergeCell ref="EL4:EM4"/>
    <mergeCell ref="FX3:GC3"/>
    <mergeCell ref="FX4:GC4"/>
    <mergeCell ref="FO4:FV4"/>
    <mergeCell ref="FO3:FV3"/>
    <mergeCell ref="FF3:FG3"/>
    <mergeCell ref="EX4:EZ4"/>
    <mergeCell ref="DS3:DX3"/>
    <mergeCell ref="EF4:EH4"/>
    <mergeCell ref="EN4:EW4"/>
    <mergeCell ref="EN3:EW3"/>
    <mergeCell ref="EI3:EK3"/>
    <mergeCell ref="CW4:DD4"/>
    <mergeCell ref="CW3:DD3"/>
    <mergeCell ref="CT4:CV4"/>
    <mergeCell ref="EX3:EZ3"/>
    <mergeCell ref="DS4:DX4"/>
    <mergeCell ref="CT3:CV3"/>
    <mergeCell ref="DP4:DR4"/>
    <mergeCell ref="DP3:DR3"/>
    <mergeCell ref="DE4:DK4"/>
    <mergeCell ref="DE3:DK3"/>
    <mergeCell ref="CI4:CJ4"/>
    <mergeCell ref="CI3:CJ3"/>
    <mergeCell ref="CK3:CL3"/>
    <mergeCell ref="CK4:CL4"/>
    <mergeCell ref="CP4:CS4"/>
    <mergeCell ref="CP3:CS3"/>
    <mergeCell ref="CM3:CO3"/>
    <mergeCell ref="CM4:CO4"/>
    <mergeCell ref="BV3:BX3"/>
    <mergeCell ref="BV4:BX4"/>
    <mergeCell ref="CA3:CB3"/>
    <mergeCell ref="CA4:CB4"/>
    <mergeCell ref="CG4:CH4"/>
    <mergeCell ref="BM4:BQ4"/>
    <mergeCell ref="BM3:BQ3"/>
    <mergeCell ref="BR4:BU4"/>
    <mergeCell ref="BR3:BU3"/>
    <mergeCell ref="CG3:CH3"/>
    <mergeCell ref="CC3:CF3"/>
    <mergeCell ref="CC4:CF4"/>
    <mergeCell ref="BY4:BZ4"/>
    <mergeCell ref="BY3:BZ3"/>
    <mergeCell ref="BA4:BD4"/>
    <mergeCell ref="BA3:BD3"/>
    <mergeCell ref="BE4:BL4"/>
    <mergeCell ref="BE3:BL3"/>
    <mergeCell ref="AH3:AJ3"/>
    <mergeCell ref="AK4:AM4"/>
    <mergeCell ref="AK3:AM3"/>
    <mergeCell ref="AW4:AZ4"/>
    <mergeCell ref="AW3:AZ3"/>
    <mergeCell ref="AR4:AS4"/>
    <mergeCell ref="AR3:AS3"/>
    <mergeCell ref="AT4:AV4"/>
    <mergeCell ref="AT3:AV3"/>
    <mergeCell ref="AN4:AQ4"/>
    <mergeCell ref="K3:M3"/>
    <mergeCell ref="K4:M4"/>
    <mergeCell ref="A1:D1"/>
    <mergeCell ref="A2:D2"/>
    <mergeCell ref="G3:J3"/>
    <mergeCell ref="G4:J4"/>
    <mergeCell ref="S3:W3"/>
    <mergeCell ref="S4:W4"/>
    <mergeCell ref="N3:P3"/>
    <mergeCell ref="N4:P4"/>
    <mergeCell ref="Q3:R3"/>
    <mergeCell ref="Q4:R4"/>
    <mergeCell ref="AN3:AQ3"/>
    <mergeCell ref="AH4:AJ4"/>
    <mergeCell ref="X4:Z4"/>
    <mergeCell ref="X3:Z3"/>
    <mergeCell ref="AF4:AG4"/>
    <mergeCell ref="AF3:AG3"/>
    <mergeCell ref="AA4:AB4"/>
    <mergeCell ref="AA3:AB3"/>
    <mergeCell ref="AC4:AE4"/>
    <mergeCell ref="AC3:AE3"/>
    <mergeCell ref="DL4:DO4"/>
    <mergeCell ref="DL3:DO3"/>
    <mergeCell ref="FA4:FB4"/>
    <mergeCell ref="GD3:GE3"/>
    <mergeCell ref="GD4:GE4"/>
    <mergeCell ref="EI4:EK4"/>
    <mergeCell ref="FF4:FG4"/>
    <mergeCell ref="FC4:FE4"/>
    <mergeCell ref="FH4:FN4"/>
    <mergeCell ref="FH3:FN3"/>
    <mergeCell ref="DY2:EE2"/>
    <mergeCell ref="EF3:EH3"/>
    <mergeCell ref="DY4:EE4"/>
    <mergeCell ref="DY3:EE3"/>
    <mergeCell ref="FC3:FE3"/>
    <mergeCell ref="FA3:FB3"/>
    <mergeCell ref="GO2:GR2"/>
    <mergeCell ref="GO1:GR1"/>
    <mergeCell ref="IN4:IO4"/>
    <mergeCell ref="IN3:IO3"/>
    <mergeCell ref="HD2:HF2"/>
    <mergeCell ref="HD1:HF1"/>
    <mergeCell ref="HG4:HI4"/>
    <mergeCell ref="HG3:HI3"/>
    <mergeCell ref="HD4:HF4"/>
    <mergeCell ref="HD3:HF3"/>
    <mergeCell ref="HJ4:HT4"/>
    <mergeCell ref="HJ3:HT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M134"/>
  <sheetViews>
    <sheetView workbookViewId="0" topLeftCell="A1">
      <pane xSplit="5" ySplit="5" topLeftCell="FJ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K55" sqref="FK55"/>
    </sheetView>
  </sheetViews>
  <sheetFormatPr defaultColWidth="9.140625" defaultRowHeight="12.75"/>
  <cols>
    <col min="1" max="1" width="4.28125" style="0" customWidth="1"/>
    <col min="2" max="2" width="16.421875" style="0" customWidth="1"/>
    <col min="3" max="3" width="5.421875" style="0" customWidth="1"/>
    <col min="4" max="4" width="12.421875" style="0" customWidth="1"/>
    <col min="5" max="5" width="17.421875" style="0" customWidth="1"/>
    <col min="6" max="6" width="10.00390625" style="0" customWidth="1"/>
    <col min="7" max="7" width="3.421875" style="13" customWidth="1"/>
    <col min="8" max="34" width="2.8515625" style="13" customWidth="1"/>
    <col min="35" max="35" width="3.7109375" style="13" customWidth="1"/>
    <col min="36" max="48" width="2.8515625" style="13" customWidth="1"/>
    <col min="49" max="49" width="3.7109375" style="13" customWidth="1"/>
    <col min="50" max="98" width="2.8515625" style="13" customWidth="1"/>
    <col min="99" max="99" width="3.57421875" style="13" customWidth="1"/>
    <col min="100" max="104" width="2.8515625" style="13" customWidth="1"/>
    <col min="105" max="106" width="3.7109375" style="13" customWidth="1"/>
    <col min="107" max="107" width="2.8515625" style="13" customWidth="1"/>
    <col min="108" max="108" width="3.57421875" style="13" customWidth="1"/>
    <col min="109" max="165" width="2.8515625" style="13" customWidth="1"/>
  </cols>
  <sheetData>
    <row r="1" spans="1:167" ht="15.75">
      <c r="A1" s="100" t="s">
        <v>0</v>
      </c>
      <c r="B1" s="100"/>
      <c r="C1" s="100"/>
      <c r="D1" s="100"/>
      <c r="E1" s="1"/>
      <c r="F1" s="13"/>
      <c r="R1" s="93" t="s">
        <v>316</v>
      </c>
      <c r="S1" s="96"/>
      <c r="T1" s="94"/>
      <c r="U1" s="93" t="s">
        <v>326</v>
      </c>
      <c r="V1" s="96"/>
      <c r="W1" s="94"/>
      <c r="BO1" s="93" t="s">
        <v>389</v>
      </c>
      <c r="BP1" s="96"/>
      <c r="BQ1" s="94"/>
      <c r="BR1" s="93" t="s">
        <v>352</v>
      </c>
      <c r="BS1" s="96"/>
      <c r="BT1" s="96"/>
      <c r="BU1" s="94"/>
      <c r="CQ1" s="93" t="s">
        <v>391</v>
      </c>
      <c r="CR1" s="96"/>
      <c r="CS1" s="94"/>
      <c r="EN1" s="93" t="s">
        <v>426</v>
      </c>
      <c r="EO1" s="96"/>
      <c r="EP1" s="96"/>
      <c r="EQ1" s="96"/>
      <c r="ER1" s="94"/>
      <c r="FJ1" s="13"/>
      <c r="FK1" s="18"/>
    </row>
    <row r="2" spans="1:167" ht="15.75">
      <c r="A2" s="101">
        <v>2012</v>
      </c>
      <c r="B2" s="101"/>
      <c r="C2" s="101"/>
      <c r="D2" s="101"/>
      <c r="E2" s="2"/>
      <c r="F2" s="24"/>
      <c r="G2" s="24"/>
      <c r="R2" s="91" t="s">
        <v>317</v>
      </c>
      <c r="S2" s="95"/>
      <c r="T2" s="92"/>
      <c r="U2" s="91" t="s">
        <v>327</v>
      </c>
      <c r="V2" s="95"/>
      <c r="W2" s="92"/>
      <c r="BO2" s="91" t="s">
        <v>390</v>
      </c>
      <c r="BP2" s="95"/>
      <c r="BQ2" s="92"/>
      <c r="BR2" s="91" t="s">
        <v>126</v>
      </c>
      <c r="BS2" s="95"/>
      <c r="BT2" s="95"/>
      <c r="BU2" s="92"/>
      <c r="CQ2" s="91" t="s">
        <v>392</v>
      </c>
      <c r="CR2" s="95"/>
      <c r="CS2" s="92"/>
      <c r="EN2" s="91" t="s">
        <v>105</v>
      </c>
      <c r="EO2" s="95"/>
      <c r="EP2" s="95"/>
      <c r="EQ2" s="95"/>
      <c r="ER2" s="92"/>
      <c r="FJ2" s="13"/>
      <c r="FK2" s="18"/>
    </row>
    <row r="3" spans="1:167" ht="12.75">
      <c r="A3" s="13"/>
      <c r="B3" s="2"/>
      <c r="C3" s="2"/>
      <c r="D3" s="2"/>
      <c r="E3" s="2"/>
      <c r="F3" s="52"/>
      <c r="G3" s="93" t="s">
        <v>307</v>
      </c>
      <c r="H3" s="96"/>
      <c r="I3" s="96"/>
      <c r="J3" s="94"/>
      <c r="K3" s="93" t="s">
        <v>309</v>
      </c>
      <c r="L3" s="94"/>
      <c r="M3" s="93" t="s">
        <v>310</v>
      </c>
      <c r="N3" s="96"/>
      <c r="O3" s="94"/>
      <c r="P3" s="105" t="s">
        <v>313</v>
      </c>
      <c r="Q3" s="106"/>
      <c r="R3" s="93" t="s">
        <v>314</v>
      </c>
      <c r="S3" s="96"/>
      <c r="T3" s="94"/>
      <c r="U3" s="93" t="s">
        <v>319</v>
      </c>
      <c r="V3" s="96"/>
      <c r="W3" s="94"/>
      <c r="X3" s="93" t="s">
        <v>322</v>
      </c>
      <c r="Y3" s="96"/>
      <c r="Z3" s="94"/>
      <c r="AA3" s="93" t="s">
        <v>325</v>
      </c>
      <c r="AB3" s="96"/>
      <c r="AC3" s="96"/>
      <c r="AD3" s="96"/>
      <c r="AE3" s="96"/>
      <c r="AF3" s="96"/>
      <c r="AG3" s="96"/>
      <c r="AH3" s="96"/>
      <c r="AI3" s="96"/>
      <c r="AJ3" s="96"/>
      <c r="AK3" s="94"/>
      <c r="AL3" s="93" t="s">
        <v>329</v>
      </c>
      <c r="AM3" s="96"/>
      <c r="AN3" s="94"/>
      <c r="AO3" s="93" t="s">
        <v>331</v>
      </c>
      <c r="AP3" s="96"/>
      <c r="AQ3" s="96"/>
      <c r="AR3" s="96"/>
      <c r="AS3" s="96"/>
      <c r="AT3" s="93" t="s">
        <v>368</v>
      </c>
      <c r="AU3" s="96"/>
      <c r="AV3" s="94"/>
      <c r="AW3" s="98" t="s">
        <v>337</v>
      </c>
      <c r="AX3" s="98"/>
      <c r="AY3" s="98"/>
      <c r="AZ3" s="98"/>
      <c r="BA3" s="99"/>
      <c r="BB3" s="93" t="s">
        <v>339</v>
      </c>
      <c r="BC3" s="96"/>
      <c r="BD3" s="96"/>
      <c r="BE3" s="94"/>
      <c r="BF3" s="93" t="s">
        <v>341</v>
      </c>
      <c r="BG3" s="96"/>
      <c r="BH3" s="96"/>
      <c r="BI3" s="96"/>
      <c r="BJ3" s="96"/>
      <c r="BK3" s="96"/>
      <c r="BL3" s="96"/>
      <c r="BM3" s="96"/>
      <c r="BN3" s="94"/>
      <c r="BO3" s="93" t="s">
        <v>349</v>
      </c>
      <c r="BP3" s="96"/>
      <c r="BQ3" s="94"/>
      <c r="BR3" s="93" t="s">
        <v>351</v>
      </c>
      <c r="BS3" s="96"/>
      <c r="BT3" s="96"/>
      <c r="BU3" s="94"/>
      <c r="BV3" s="93" t="s">
        <v>356</v>
      </c>
      <c r="BW3" s="96"/>
      <c r="BX3" s="96"/>
      <c r="BY3" s="96"/>
      <c r="BZ3" s="96"/>
      <c r="CA3" s="96"/>
      <c r="CB3" s="96"/>
      <c r="CC3" s="94"/>
      <c r="CD3" s="93" t="s">
        <v>369</v>
      </c>
      <c r="CE3" s="96"/>
      <c r="CF3" s="94"/>
      <c r="CG3" s="93" t="s">
        <v>374</v>
      </c>
      <c r="CH3" s="94"/>
      <c r="CI3" s="93" t="s">
        <v>376</v>
      </c>
      <c r="CJ3" s="94"/>
      <c r="CK3" s="93" t="s">
        <v>378</v>
      </c>
      <c r="CL3" s="94"/>
      <c r="CM3" s="93" t="s">
        <v>380</v>
      </c>
      <c r="CN3" s="96"/>
      <c r="CO3" s="96"/>
      <c r="CP3" s="94"/>
      <c r="CQ3" s="93" t="s">
        <v>382</v>
      </c>
      <c r="CR3" s="96"/>
      <c r="CS3" s="94"/>
      <c r="CT3" s="93" t="s">
        <v>387</v>
      </c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4"/>
      <c r="DG3" s="93" t="s">
        <v>393</v>
      </c>
      <c r="DH3" s="96"/>
      <c r="DI3" s="96"/>
      <c r="DJ3" s="96"/>
      <c r="DK3" s="96"/>
      <c r="DL3" s="94"/>
      <c r="DM3" s="93" t="s">
        <v>395</v>
      </c>
      <c r="DN3" s="94"/>
      <c r="DO3" s="93" t="s">
        <v>396</v>
      </c>
      <c r="DP3" s="96"/>
      <c r="DQ3" s="96"/>
      <c r="DR3" s="96"/>
      <c r="DS3" s="94"/>
      <c r="DT3" s="93" t="s">
        <v>397</v>
      </c>
      <c r="DU3" s="94"/>
      <c r="DV3" s="93" t="s">
        <v>399</v>
      </c>
      <c r="DW3" s="96"/>
      <c r="DX3" s="96"/>
      <c r="DY3" s="96"/>
      <c r="DZ3" s="96"/>
      <c r="EA3" s="96"/>
      <c r="EB3" s="96"/>
      <c r="EC3" s="96"/>
      <c r="ED3" s="94"/>
      <c r="EE3" s="93" t="s">
        <v>407</v>
      </c>
      <c r="EF3" s="94"/>
      <c r="EG3" s="93" t="s">
        <v>414</v>
      </c>
      <c r="EH3" s="94"/>
      <c r="EI3" s="93" t="s">
        <v>417</v>
      </c>
      <c r="EJ3" s="96"/>
      <c r="EK3" s="94"/>
      <c r="EL3" s="93" t="s">
        <v>420</v>
      </c>
      <c r="EM3" s="94"/>
      <c r="EN3" s="93" t="s">
        <v>422</v>
      </c>
      <c r="EO3" s="96"/>
      <c r="EP3" s="96"/>
      <c r="EQ3" s="96"/>
      <c r="ER3" s="94"/>
      <c r="ES3" s="93" t="s">
        <v>424</v>
      </c>
      <c r="ET3" s="96"/>
      <c r="EU3" s="96"/>
      <c r="EV3" s="96"/>
      <c r="EW3" s="94"/>
      <c r="EX3" s="93" t="s">
        <v>428</v>
      </c>
      <c r="EY3" s="94"/>
      <c r="EZ3" s="93" t="s">
        <v>429</v>
      </c>
      <c r="FA3" s="94"/>
      <c r="FB3" s="93" t="s">
        <v>430</v>
      </c>
      <c r="FC3" s="96"/>
      <c r="FD3" s="94"/>
      <c r="FE3" s="93" t="s">
        <v>433</v>
      </c>
      <c r="FF3" s="96"/>
      <c r="FG3" s="94"/>
      <c r="FH3" s="52"/>
      <c r="FI3" s="12"/>
      <c r="FJ3" s="13"/>
      <c r="FK3" s="18"/>
    </row>
    <row r="4" spans="1:167" ht="12.75">
      <c r="A4" s="13"/>
      <c r="B4" s="2"/>
      <c r="C4" s="2"/>
      <c r="D4" s="2"/>
      <c r="E4" s="21" t="s">
        <v>1</v>
      </c>
      <c r="F4" s="59"/>
      <c r="G4" s="102" t="s">
        <v>105</v>
      </c>
      <c r="H4" s="103"/>
      <c r="I4" s="103"/>
      <c r="J4" s="104"/>
      <c r="K4" s="91" t="s">
        <v>308</v>
      </c>
      <c r="L4" s="92"/>
      <c r="M4" s="91" t="s">
        <v>311</v>
      </c>
      <c r="N4" s="95"/>
      <c r="O4" s="92"/>
      <c r="P4" s="91" t="s">
        <v>312</v>
      </c>
      <c r="Q4" s="92"/>
      <c r="R4" s="91" t="s">
        <v>315</v>
      </c>
      <c r="S4" s="95"/>
      <c r="T4" s="92"/>
      <c r="U4" s="91" t="s">
        <v>318</v>
      </c>
      <c r="V4" s="95"/>
      <c r="W4" s="92"/>
      <c r="X4" s="91" t="s">
        <v>321</v>
      </c>
      <c r="Y4" s="95"/>
      <c r="Z4" s="92"/>
      <c r="AA4" s="91" t="s">
        <v>324</v>
      </c>
      <c r="AB4" s="95"/>
      <c r="AC4" s="95"/>
      <c r="AD4" s="95"/>
      <c r="AE4" s="95"/>
      <c r="AF4" s="95"/>
      <c r="AG4" s="95"/>
      <c r="AH4" s="95"/>
      <c r="AI4" s="95"/>
      <c r="AJ4" s="95"/>
      <c r="AK4" s="92"/>
      <c r="AL4" s="91" t="s">
        <v>328</v>
      </c>
      <c r="AM4" s="95"/>
      <c r="AN4" s="92"/>
      <c r="AO4" s="91" t="s">
        <v>330</v>
      </c>
      <c r="AP4" s="95"/>
      <c r="AQ4" s="95"/>
      <c r="AR4" s="95"/>
      <c r="AS4" s="95"/>
      <c r="AT4" s="91" t="s">
        <v>367</v>
      </c>
      <c r="AU4" s="95"/>
      <c r="AV4" s="92"/>
      <c r="AW4" s="69" t="s">
        <v>41</v>
      </c>
      <c r="AX4" s="17" t="s">
        <v>44</v>
      </c>
      <c r="AY4" s="17" t="s">
        <v>44</v>
      </c>
      <c r="AZ4" s="17" t="s">
        <v>44</v>
      </c>
      <c r="BA4" s="17" t="s">
        <v>41</v>
      </c>
      <c r="BB4" s="91" t="s">
        <v>338</v>
      </c>
      <c r="BC4" s="95"/>
      <c r="BD4" s="95"/>
      <c r="BE4" s="92"/>
      <c r="BF4" s="91" t="s">
        <v>340</v>
      </c>
      <c r="BG4" s="95"/>
      <c r="BH4" s="95"/>
      <c r="BI4" s="95"/>
      <c r="BJ4" s="95"/>
      <c r="BK4" s="95"/>
      <c r="BL4" s="95"/>
      <c r="BM4" s="95"/>
      <c r="BN4" s="92"/>
      <c r="BO4" s="91" t="s">
        <v>318</v>
      </c>
      <c r="BP4" s="95"/>
      <c r="BQ4" s="92"/>
      <c r="BR4" s="91" t="s">
        <v>350</v>
      </c>
      <c r="BS4" s="95"/>
      <c r="BT4" s="95"/>
      <c r="BU4" s="92"/>
      <c r="BV4" s="91" t="s">
        <v>49</v>
      </c>
      <c r="BW4" s="95"/>
      <c r="BX4" s="95"/>
      <c r="BY4" s="95"/>
      <c r="BZ4" s="95"/>
      <c r="CA4" s="95"/>
      <c r="CB4" s="95"/>
      <c r="CC4" s="92"/>
      <c r="CD4" s="91" t="s">
        <v>328</v>
      </c>
      <c r="CE4" s="95"/>
      <c r="CF4" s="92"/>
      <c r="CG4" s="91" t="s">
        <v>304</v>
      </c>
      <c r="CH4" s="92"/>
      <c r="CI4" s="91" t="s">
        <v>375</v>
      </c>
      <c r="CJ4" s="92"/>
      <c r="CK4" s="91" t="s">
        <v>377</v>
      </c>
      <c r="CL4" s="92"/>
      <c r="CM4" s="91" t="s">
        <v>379</v>
      </c>
      <c r="CN4" s="95"/>
      <c r="CO4" s="95"/>
      <c r="CP4" s="92"/>
      <c r="CQ4" s="91" t="s">
        <v>381</v>
      </c>
      <c r="CR4" s="95"/>
      <c r="CS4" s="92"/>
      <c r="CT4" s="91" t="s">
        <v>388</v>
      </c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2"/>
      <c r="DG4" s="91" t="s">
        <v>157</v>
      </c>
      <c r="DH4" s="95"/>
      <c r="DI4" s="95"/>
      <c r="DJ4" s="95"/>
      <c r="DK4" s="95"/>
      <c r="DL4" s="92"/>
      <c r="DM4" s="91" t="s">
        <v>394</v>
      </c>
      <c r="DN4" s="92"/>
      <c r="DO4" s="91" t="s">
        <v>49</v>
      </c>
      <c r="DP4" s="95"/>
      <c r="DQ4" s="95"/>
      <c r="DR4" s="95"/>
      <c r="DS4" s="92"/>
      <c r="DT4" s="91" t="s">
        <v>398</v>
      </c>
      <c r="DU4" s="92"/>
      <c r="DV4" s="91" t="s">
        <v>184</v>
      </c>
      <c r="DW4" s="95"/>
      <c r="DX4" s="95"/>
      <c r="DY4" s="95"/>
      <c r="DZ4" s="95"/>
      <c r="EA4" s="95"/>
      <c r="EB4" s="95"/>
      <c r="EC4" s="95"/>
      <c r="ED4" s="92"/>
      <c r="EE4" s="91" t="s">
        <v>406</v>
      </c>
      <c r="EF4" s="92"/>
      <c r="EG4" s="91" t="s">
        <v>413</v>
      </c>
      <c r="EH4" s="92"/>
      <c r="EI4" s="91" t="s">
        <v>416</v>
      </c>
      <c r="EJ4" s="95"/>
      <c r="EK4" s="92"/>
      <c r="EL4" s="91" t="s">
        <v>419</v>
      </c>
      <c r="EM4" s="92"/>
      <c r="EN4" s="91" t="s">
        <v>421</v>
      </c>
      <c r="EO4" s="95"/>
      <c r="EP4" s="95"/>
      <c r="EQ4" s="95"/>
      <c r="ER4" s="92"/>
      <c r="ES4" s="91" t="s">
        <v>425</v>
      </c>
      <c r="ET4" s="95"/>
      <c r="EU4" s="95"/>
      <c r="EV4" s="95"/>
      <c r="EW4" s="92"/>
      <c r="EX4" s="91" t="s">
        <v>427</v>
      </c>
      <c r="EY4" s="92"/>
      <c r="EZ4" s="91" t="s">
        <v>419</v>
      </c>
      <c r="FA4" s="92"/>
      <c r="FB4" s="91" t="s">
        <v>431</v>
      </c>
      <c r="FC4" s="95"/>
      <c r="FD4" s="92"/>
      <c r="FE4" s="91" t="s">
        <v>432</v>
      </c>
      <c r="FF4" s="95"/>
      <c r="FG4" s="92"/>
      <c r="FH4" s="52"/>
      <c r="FI4" s="12"/>
      <c r="FJ4" s="13"/>
      <c r="FK4" s="18"/>
    </row>
    <row r="5" spans="1:169" s="34" customFormat="1" ht="12.7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14" t="s">
        <v>306</v>
      </c>
      <c r="G5" s="17" t="s">
        <v>44</v>
      </c>
      <c r="H5" s="17" t="s">
        <v>27</v>
      </c>
      <c r="I5" s="17" t="s">
        <v>44</v>
      </c>
      <c r="J5" s="17" t="s">
        <v>27</v>
      </c>
      <c r="K5" s="17" t="s">
        <v>59</v>
      </c>
      <c r="L5" s="17" t="s">
        <v>59</v>
      </c>
      <c r="M5" s="17" t="s">
        <v>39</v>
      </c>
      <c r="N5" s="17" t="s">
        <v>44</v>
      </c>
      <c r="O5" s="17" t="s">
        <v>41</v>
      </c>
      <c r="P5" s="17" t="s">
        <v>39</v>
      </c>
      <c r="Q5" s="17" t="s">
        <v>41</v>
      </c>
      <c r="R5" s="17" t="s">
        <v>41</v>
      </c>
      <c r="S5" s="17" t="s">
        <v>44</v>
      </c>
      <c r="T5" s="17" t="s">
        <v>27</v>
      </c>
      <c r="U5" s="17" t="s">
        <v>111</v>
      </c>
      <c r="V5" s="17" t="s">
        <v>39</v>
      </c>
      <c r="W5" s="17" t="s">
        <v>44</v>
      </c>
      <c r="X5" s="17" t="s">
        <v>39</v>
      </c>
      <c r="Y5" s="17" t="s">
        <v>41</v>
      </c>
      <c r="Z5" s="17" t="s">
        <v>44</v>
      </c>
      <c r="AA5" s="17" t="s">
        <v>39</v>
      </c>
      <c r="AB5" s="17" t="s">
        <v>41</v>
      </c>
      <c r="AC5" s="17" t="s">
        <v>44</v>
      </c>
      <c r="AD5" s="17" t="s">
        <v>39</v>
      </c>
      <c r="AE5" s="17" t="s">
        <v>41</v>
      </c>
      <c r="AF5" s="17" t="s">
        <v>44</v>
      </c>
      <c r="AG5" s="17" t="s">
        <v>125</v>
      </c>
      <c r="AH5" s="17" t="s">
        <v>41</v>
      </c>
      <c r="AI5" s="17" t="s">
        <v>323</v>
      </c>
      <c r="AJ5" s="17" t="s">
        <v>44</v>
      </c>
      <c r="AK5" s="17" t="s">
        <v>72</v>
      </c>
      <c r="AL5" s="17" t="s">
        <v>39</v>
      </c>
      <c r="AM5" s="17" t="s">
        <v>41</v>
      </c>
      <c r="AN5" s="17" t="s">
        <v>44</v>
      </c>
      <c r="AO5" s="17" t="s">
        <v>111</v>
      </c>
      <c r="AP5" s="17" t="s">
        <v>39</v>
      </c>
      <c r="AQ5" s="17" t="s">
        <v>41</v>
      </c>
      <c r="AR5" s="17" t="s">
        <v>44</v>
      </c>
      <c r="AS5" s="17" t="s">
        <v>27</v>
      </c>
      <c r="AT5" s="41" t="s">
        <v>41</v>
      </c>
      <c r="AU5" s="41" t="s">
        <v>44</v>
      </c>
      <c r="AV5" s="41" t="s">
        <v>125</v>
      </c>
      <c r="AW5" s="17">
        <v>135</v>
      </c>
      <c r="AX5" s="17" t="s">
        <v>215</v>
      </c>
      <c r="AY5" s="17" t="s">
        <v>215</v>
      </c>
      <c r="AZ5" s="17" t="s">
        <v>27</v>
      </c>
      <c r="BA5" s="17"/>
      <c r="BB5" s="17" t="s">
        <v>44</v>
      </c>
      <c r="BC5" s="17" t="s">
        <v>27</v>
      </c>
      <c r="BD5" s="17" t="s">
        <v>215</v>
      </c>
      <c r="BE5" s="17" t="s">
        <v>27</v>
      </c>
      <c r="BF5" s="17" t="s">
        <v>111</v>
      </c>
      <c r="BG5" s="17" t="s">
        <v>39</v>
      </c>
      <c r="BH5" s="17" t="s">
        <v>39</v>
      </c>
      <c r="BI5" s="17" t="s">
        <v>41</v>
      </c>
      <c r="BJ5" s="17" t="s">
        <v>44</v>
      </c>
      <c r="BK5" s="17" t="s">
        <v>59</v>
      </c>
      <c r="BL5" s="17" t="s">
        <v>41</v>
      </c>
      <c r="BM5" s="17" t="s">
        <v>44</v>
      </c>
      <c r="BN5" s="17" t="s">
        <v>27</v>
      </c>
      <c r="BO5" s="17">
        <v>90</v>
      </c>
      <c r="BP5" s="17" t="s">
        <v>39</v>
      </c>
      <c r="BQ5" s="17" t="s">
        <v>44</v>
      </c>
      <c r="BR5" s="17">
        <v>90</v>
      </c>
      <c r="BS5" s="17" t="s">
        <v>39</v>
      </c>
      <c r="BT5" s="17" t="s">
        <v>41</v>
      </c>
      <c r="BU5" s="17" t="s">
        <v>44</v>
      </c>
      <c r="BV5" s="17">
        <v>90</v>
      </c>
      <c r="BW5" s="17" t="s">
        <v>39</v>
      </c>
      <c r="BX5" s="17" t="s">
        <v>44</v>
      </c>
      <c r="BY5" s="17" t="s">
        <v>39</v>
      </c>
      <c r="BZ5" s="17" t="s">
        <v>41</v>
      </c>
      <c r="CA5" s="17" t="s">
        <v>44</v>
      </c>
      <c r="CB5" s="17" t="s">
        <v>59</v>
      </c>
      <c r="CC5" s="17" t="s">
        <v>27</v>
      </c>
      <c r="CD5" s="17" t="s">
        <v>39</v>
      </c>
      <c r="CE5" s="17" t="s">
        <v>41</v>
      </c>
      <c r="CF5" s="17" t="s">
        <v>44</v>
      </c>
      <c r="CG5" s="17" t="s">
        <v>41</v>
      </c>
      <c r="CH5" s="17" t="s">
        <v>41</v>
      </c>
      <c r="CI5" s="17" t="s">
        <v>44</v>
      </c>
      <c r="CJ5" s="17" t="s">
        <v>27</v>
      </c>
      <c r="CK5" s="17" t="s">
        <v>39</v>
      </c>
      <c r="CL5" s="17" t="s">
        <v>41</v>
      </c>
      <c r="CM5" s="17" t="s">
        <v>111</v>
      </c>
      <c r="CN5" s="17" t="s">
        <v>39</v>
      </c>
      <c r="CO5" s="17" t="s">
        <v>41</v>
      </c>
      <c r="CP5" s="17" t="s">
        <v>44</v>
      </c>
      <c r="CQ5" s="17">
        <v>90</v>
      </c>
      <c r="CR5" s="17" t="s">
        <v>41</v>
      </c>
      <c r="CS5" s="17" t="s">
        <v>44</v>
      </c>
      <c r="CT5" s="17" t="s">
        <v>44</v>
      </c>
      <c r="CU5" s="17">
        <v>135</v>
      </c>
      <c r="CV5" s="17" t="s">
        <v>41</v>
      </c>
      <c r="CW5" s="17" t="s">
        <v>27</v>
      </c>
      <c r="CX5" s="17" t="s">
        <v>215</v>
      </c>
      <c r="CY5" s="17" t="s">
        <v>44</v>
      </c>
      <c r="CZ5" s="17" t="s">
        <v>27</v>
      </c>
      <c r="DA5" s="17">
        <v>135</v>
      </c>
      <c r="DB5" s="17">
        <v>145</v>
      </c>
      <c r="DC5" s="17" t="s">
        <v>44</v>
      </c>
      <c r="DD5" s="17">
        <v>135</v>
      </c>
      <c r="DE5" s="17" t="s">
        <v>44</v>
      </c>
      <c r="DF5" s="17" t="s">
        <v>215</v>
      </c>
      <c r="DG5" s="17" t="s">
        <v>44</v>
      </c>
      <c r="DH5" s="17" t="s">
        <v>125</v>
      </c>
      <c r="DI5" s="17" t="s">
        <v>44</v>
      </c>
      <c r="DJ5" s="17" t="s">
        <v>72</v>
      </c>
      <c r="DK5" s="17" t="s">
        <v>44</v>
      </c>
      <c r="DL5" s="17" t="s">
        <v>72</v>
      </c>
      <c r="DM5" s="17" t="s">
        <v>39</v>
      </c>
      <c r="DN5" s="17" t="s">
        <v>41</v>
      </c>
      <c r="DO5" s="17" t="s">
        <v>39</v>
      </c>
      <c r="DP5" s="17" t="s">
        <v>41</v>
      </c>
      <c r="DQ5" s="17" t="s">
        <v>44</v>
      </c>
      <c r="DR5" s="17" t="s">
        <v>59</v>
      </c>
      <c r="DS5" s="17" t="s">
        <v>27</v>
      </c>
      <c r="DT5" s="17" t="s">
        <v>111</v>
      </c>
      <c r="DU5" s="17" t="s">
        <v>39</v>
      </c>
      <c r="DV5" s="17" t="s">
        <v>111</v>
      </c>
      <c r="DW5" s="17" t="s">
        <v>39</v>
      </c>
      <c r="DX5" s="17" t="s">
        <v>41</v>
      </c>
      <c r="DY5" s="17" t="s">
        <v>44</v>
      </c>
      <c r="DZ5" s="17" t="s">
        <v>27</v>
      </c>
      <c r="EA5" s="17" t="s">
        <v>39</v>
      </c>
      <c r="EB5" s="17" t="s">
        <v>41</v>
      </c>
      <c r="EC5" s="17" t="s">
        <v>44</v>
      </c>
      <c r="ED5" s="17" t="s">
        <v>27</v>
      </c>
      <c r="EE5" s="17" t="s">
        <v>39</v>
      </c>
      <c r="EF5" s="17" t="s">
        <v>41</v>
      </c>
      <c r="EG5" s="17" t="s">
        <v>44</v>
      </c>
      <c r="EH5" s="17" t="s">
        <v>125</v>
      </c>
      <c r="EI5" s="17" t="s">
        <v>39</v>
      </c>
      <c r="EJ5" s="17" t="s">
        <v>41</v>
      </c>
      <c r="EK5" s="17" t="s">
        <v>44</v>
      </c>
      <c r="EL5" s="17" t="s">
        <v>111</v>
      </c>
      <c r="EM5" s="17" t="s">
        <v>39</v>
      </c>
      <c r="EN5" s="17" t="s">
        <v>39</v>
      </c>
      <c r="EO5" s="17" t="s">
        <v>41</v>
      </c>
      <c r="EP5" s="17" t="s">
        <v>44</v>
      </c>
      <c r="EQ5" s="17" t="s">
        <v>59</v>
      </c>
      <c r="ER5" s="17" t="s">
        <v>27</v>
      </c>
      <c r="ES5" s="17" t="s">
        <v>39</v>
      </c>
      <c r="ET5" s="17" t="s">
        <v>41</v>
      </c>
      <c r="EU5" s="17" t="s">
        <v>44</v>
      </c>
      <c r="EV5" s="17" t="s">
        <v>39</v>
      </c>
      <c r="EW5" s="17" t="s">
        <v>41</v>
      </c>
      <c r="EX5" s="17" t="s">
        <v>41</v>
      </c>
      <c r="EY5" s="17" t="s">
        <v>44</v>
      </c>
      <c r="EZ5" s="17" t="s">
        <v>41</v>
      </c>
      <c r="FA5" s="17" t="s">
        <v>44</v>
      </c>
      <c r="FB5" s="17" t="s">
        <v>39</v>
      </c>
      <c r="FC5" s="17" t="s">
        <v>41</v>
      </c>
      <c r="FD5" s="17" t="s">
        <v>44</v>
      </c>
      <c r="FE5" s="17" t="s">
        <v>39</v>
      </c>
      <c r="FF5" s="17" t="s">
        <v>41</v>
      </c>
      <c r="FG5" s="17" t="s">
        <v>44</v>
      </c>
      <c r="FH5" s="17"/>
      <c r="FI5" s="17"/>
      <c r="FJ5" s="3" t="s">
        <v>47</v>
      </c>
      <c r="FK5" s="28" t="s">
        <v>50</v>
      </c>
      <c r="FL5" s="3" t="s">
        <v>55</v>
      </c>
      <c r="FM5" s="3" t="s">
        <v>214</v>
      </c>
    </row>
    <row r="6" spans="1:165" s="34" customFormat="1" ht="12.75">
      <c r="A6" s="30"/>
      <c r="B6" s="8" t="s">
        <v>305</v>
      </c>
      <c r="C6" s="9"/>
      <c r="D6" s="9"/>
      <c r="E6" s="9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</row>
    <row r="7" spans="1:169" ht="12.75">
      <c r="A7" s="15">
        <v>1</v>
      </c>
      <c r="B7" s="6" t="s">
        <v>30</v>
      </c>
      <c r="C7" s="6" t="s">
        <v>27</v>
      </c>
      <c r="D7" s="6" t="s">
        <v>63</v>
      </c>
      <c r="E7" s="6" t="s">
        <v>32</v>
      </c>
      <c r="F7" s="15">
        <v>722</v>
      </c>
      <c r="G7" s="58">
        <v>19</v>
      </c>
      <c r="H7" s="15">
        <v>25</v>
      </c>
      <c r="I7" s="58">
        <v>9</v>
      </c>
      <c r="J7" s="58">
        <v>23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58">
        <v>16</v>
      </c>
      <c r="AS7" s="15">
        <v>27</v>
      </c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58">
        <v>15</v>
      </c>
      <c r="BK7" s="58">
        <v>23</v>
      </c>
      <c r="BL7" s="15"/>
      <c r="BM7" s="58">
        <v>15</v>
      </c>
      <c r="BN7" s="15">
        <v>23</v>
      </c>
      <c r="BO7" s="15"/>
      <c r="BP7" s="15"/>
      <c r="BQ7" s="15"/>
      <c r="BR7" s="15"/>
      <c r="BS7" s="15"/>
      <c r="BT7" s="15"/>
      <c r="BU7" s="58">
        <v>18</v>
      </c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>
        <v>31</v>
      </c>
      <c r="CV7" s="15"/>
      <c r="CW7" s="15"/>
      <c r="CX7" s="58">
        <v>0</v>
      </c>
      <c r="CY7" s="15"/>
      <c r="CZ7" s="15"/>
      <c r="DA7" s="15"/>
      <c r="DB7" s="58">
        <v>0</v>
      </c>
      <c r="DC7" s="15"/>
      <c r="DD7" s="15"/>
      <c r="DE7" s="15"/>
      <c r="DF7" s="15">
        <v>33</v>
      </c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58">
        <v>14</v>
      </c>
      <c r="DZ7" s="15">
        <v>33</v>
      </c>
      <c r="EA7" s="15"/>
      <c r="EB7" s="15"/>
      <c r="EC7" s="58">
        <v>14</v>
      </c>
      <c r="ED7" s="58">
        <v>18</v>
      </c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20">
        <f>SUM(F7:FI7)</f>
        <v>1078</v>
      </c>
      <c r="FK7" s="60">
        <v>46</v>
      </c>
      <c r="FL7" s="42">
        <v>663</v>
      </c>
      <c r="FM7" s="47">
        <f aca="true" t="shared" si="0" ref="FM7:FM13">AVERAGE(FL7/20)</f>
        <v>33.15</v>
      </c>
    </row>
    <row r="8" spans="1:169" ht="12.75">
      <c r="A8" s="15">
        <v>2</v>
      </c>
      <c r="B8" s="6" t="s">
        <v>65</v>
      </c>
      <c r="C8" s="6" t="s">
        <v>27</v>
      </c>
      <c r="D8" s="6" t="s">
        <v>89</v>
      </c>
      <c r="E8" s="6" t="s">
        <v>53</v>
      </c>
      <c r="F8" s="15">
        <v>488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58">
        <v>18</v>
      </c>
      <c r="X8" s="15"/>
      <c r="Y8" s="15"/>
      <c r="Z8" s="15">
        <v>18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58">
        <v>12</v>
      </c>
      <c r="AS8" s="15">
        <v>20</v>
      </c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>
        <v>23</v>
      </c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>
        <v>19</v>
      </c>
      <c r="DZ8" s="15"/>
      <c r="EA8" s="15"/>
      <c r="EB8" s="15"/>
      <c r="EC8" s="58">
        <v>14</v>
      </c>
      <c r="ED8" s="15">
        <v>25</v>
      </c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58">
        <v>15</v>
      </c>
      <c r="FH8" s="15"/>
      <c r="FI8" s="15"/>
      <c r="FJ8" s="20">
        <f>SUM(F8:FI8)</f>
        <v>652</v>
      </c>
      <c r="FK8" s="60">
        <v>30</v>
      </c>
      <c r="FL8" s="42">
        <v>495</v>
      </c>
      <c r="FM8" s="47">
        <f t="shared" si="0"/>
        <v>24.75</v>
      </c>
    </row>
    <row r="9" spans="1:169" ht="12.75">
      <c r="A9" s="15">
        <v>3</v>
      </c>
      <c r="B9" s="6" t="s">
        <v>65</v>
      </c>
      <c r="C9" s="6" t="s">
        <v>27</v>
      </c>
      <c r="D9" s="6" t="s">
        <v>66</v>
      </c>
      <c r="E9" s="6" t="s">
        <v>53</v>
      </c>
      <c r="F9" s="15">
        <v>478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>
        <v>17</v>
      </c>
      <c r="X9" s="15"/>
      <c r="Y9" s="15"/>
      <c r="Z9" s="58">
        <v>15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58">
        <v>15</v>
      </c>
      <c r="AS9" s="15">
        <v>25</v>
      </c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58">
        <v>15</v>
      </c>
      <c r="BN9" s="15">
        <v>29</v>
      </c>
      <c r="BO9" s="15"/>
      <c r="BP9" s="15"/>
      <c r="BQ9" s="58">
        <v>12</v>
      </c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>
        <v>16</v>
      </c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58">
        <v>14</v>
      </c>
      <c r="DZ9" s="15">
        <v>28</v>
      </c>
      <c r="EA9" s="15"/>
      <c r="EB9" s="15"/>
      <c r="EC9" s="15">
        <v>20</v>
      </c>
      <c r="ED9" s="15">
        <v>30</v>
      </c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58">
        <v>12</v>
      </c>
      <c r="FB9" s="58"/>
      <c r="FC9" s="58"/>
      <c r="FD9" s="58"/>
      <c r="FE9" s="58"/>
      <c r="FF9" s="58"/>
      <c r="FG9" s="58">
        <v>12</v>
      </c>
      <c r="FH9" s="58"/>
      <c r="FI9" s="15"/>
      <c r="FJ9" s="20">
        <f>SUM(F9:FI9)</f>
        <v>738</v>
      </c>
      <c r="FK9" s="60">
        <v>42</v>
      </c>
      <c r="FL9" s="42">
        <v>462</v>
      </c>
      <c r="FM9" s="47">
        <f t="shared" si="0"/>
        <v>23.1</v>
      </c>
    </row>
    <row r="10" spans="1:169" ht="12.75">
      <c r="A10" s="15">
        <v>4</v>
      </c>
      <c r="B10" s="6" t="s">
        <v>70</v>
      </c>
      <c r="C10" s="6" t="s">
        <v>73</v>
      </c>
      <c r="D10" s="6" t="s">
        <v>71</v>
      </c>
      <c r="E10" s="6" t="s">
        <v>53</v>
      </c>
      <c r="F10" s="15">
        <v>400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>
        <v>17</v>
      </c>
      <c r="EZ10" s="15"/>
      <c r="FA10" s="15">
        <v>15</v>
      </c>
      <c r="FB10" s="15"/>
      <c r="FC10" s="15"/>
      <c r="FD10" s="15"/>
      <c r="FE10" s="15"/>
      <c r="FF10" s="15"/>
      <c r="FG10" s="15"/>
      <c r="FH10" s="15"/>
      <c r="FI10" s="15"/>
      <c r="FJ10" s="20">
        <f>SUM(F10:FI10)</f>
        <v>432</v>
      </c>
      <c r="FK10" s="60">
        <v>26</v>
      </c>
      <c r="FL10" s="42">
        <v>418</v>
      </c>
      <c r="FM10" s="47">
        <f>AVERAGE(FL10/20)</f>
        <v>20.9</v>
      </c>
    </row>
    <row r="11" spans="1:169" ht="12.75">
      <c r="A11" s="15">
        <v>5</v>
      </c>
      <c r="B11" s="6" t="s">
        <v>26</v>
      </c>
      <c r="C11" s="6" t="s">
        <v>27</v>
      </c>
      <c r="D11" s="6" t="s">
        <v>29</v>
      </c>
      <c r="E11" s="6" t="s">
        <v>14</v>
      </c>
      <c r="F11" s="15">
        <v>183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>
        <v>16</v>
      </c>
      <c r="T11" s="15"/>
      <c r="U11" s="15"/>
      <c r="V11" s="15"/>
      <c r="W11" s="15"/>
      <c r="X11" s="15"/>
      <c r="Y11" s="15"/>
      <c r="Z11" s="58">
        <v>6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>
        <v>18</v>
      </c>
      <c r="AV11" s="15">
        <v>24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58">
        <v>15</v>
      </c>
      <c r="BN11" s="15">
        <v>20</v>
      </c>
      <c r="BO11" s="15"/>
      <c r="BP11" s="15"/>
      <c r="BQ11" s="58">
        <v>9</v>
      </c>
      <c r="BR11" s="15"/>
      <c r="BS11" s="15"/>
      <c r="BT11" s="15"/>
      <c r="BU11" s="15">
        <v>15</v>
      </c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>
        <v>20</v>
      </c>
      <c r="CU11" s="15"/>
      <c r="CV11" s="15"/>
      <c r="CW11" s="15">
        <v>21</v>
      </c>
      <c r="CX11" s="15"/>
      <c r="CY11" s="15"/>
      <c r="CZ11" s="15"/>
      <c r="DA11" s="15">
        <v>31</v>
      </c>
      <c r="DB11" s="15"/>
      <c r="DC11" s="15"/>
      <c r="DD11" s="15"/>
      <c r="DE11" s="15"/>
      <c r="DF11" s="15"/>
      <c r="DG11" s="15">
        <v>16</v>
      </c>
      <c r="DH11" s="15">
        <v>19</v>
      </c>
      <c r="DI11" s="15"/>
      <c r="DJ11" s="15">
        <v>16</v>
      </c>
      <c r="DK11" s="15"/>
      <c r="DL11" s="15">
        <v>28</v>
      </c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>
        <v>21</v>
      </c>
      <c r="DZ11" s="15">
        <v>24</v>
      </c>
      <c r="EA11" s="15"/>
      <c r="EB11" s="15"/>
      <c r="EC11" s="15">
        <v>20</v>
      </c>
      <c r="ED11" s="15">
        <v>30</v>
      </c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20">
        <f>SUM(F11:FI11)</f>
        <v>552</v>
      </c>
      <c r="FK11" s="60">
        <v>32</v>
      </c>
      <c r="FL11" s="42">
        <v>412</v>
      </c>
      <c r="FM11" s="47">
        <f>AVERAGE(FL11/20)</f>
        <v>20.6</v>
      </c>
    </row>
    <row r="12" spans="1:169" ht="12.75">
      <c r="A12" s="15">
        <v>6</v>
      </c>
      <c r="B12" s="6" t="s">
        <v>30</v>
      </c>
      <c r="C12" s="6" t="s">
        <v>27</v>
      </c>
      <c r="D12" s="6" t="s">
        <v>64</v>
      </c>
      <c r="E12" s="6" t="s">
        <v>32</v>
      </c>
      <c r="F12" s="15">
        <v>326</v>
      </c>
      <c r="G12" s="15">
        <v>12</v>
      </c>
      <c r="H12" s="15">
        <v>31</v>
      </c>
      <c r="I12" s="58">
        <v>9</v>
      </c>
      <c r="J12" s="58"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58">
        <v>9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>
        <v>12</v>
      </c>
      <c r="AS12" s="15">
        <v>33</v>
      </c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>
        <v>15</v>
      </c>
      <c r="BK12" s="15">
        <v>16</v>
      </c>
      <c r="BL12" s="15"/>
      <c r="BM12" s="15">
        <v>16</v>
      </c>
      <c r="BN12" s="58">
        <v>0</v>
      </c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58">
        <v>9</v>
      </c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>
        <v>19</v>
      </c>
      <c r="DZ12" s="58">
        <v>0</v>
      </c>
      <c r="EA12" s="15"/>
      <c r="EB12" s="15"/>
      <c r="EC12" s="15">
        <v>14</v>
      </c>
      <c r="ED12" s="58">
        <v>0</v>
      </c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20">
        <f>SUM(F12:FI12)</f>
        <v>521</v>
      </c>
      <c r="FK12" s="60">
        <v>37</v>
      </c>
      <c r="FL12" s="42">
        <v>400</v>
      </c>
      <c r="FM12" s="47">
        <f>AVERAGE(FL12/20)</f>
        <v>20</v>
      </c>
    </row>
    <row r="13" spans="1:169" ht="12.75">
      <c r="A13" s="15">
        <v>7</v>
      </c>
      <c r="B13" s="6" t="s">
        <v>33</v>
      </c>
      <c r="C13" s="6" t="s">
        <v>27</v>
      </c>
      <c r="D13" s="6" t="s">
        <v>34</v>
      </c>
      <c r="E13" s="6" t="s">
        <v>35</v>
      </c>
      <c r="F13" s="15">
        <v>359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58">
        <v>12</v>
      </c>
      <c r="AD13" s="15"/>
      <c r="AE13" s="15"/>
      <c r="AF13" s="58">
        <v>12</v>
      </c>
      <c r="AG13" s="58">
        <v>9</v>
      </c>
      <c r="AH13" s="15"/>
      <c r="AI13" s="15"/>
      <c r="AJ13" s="58">
        <v>6</v>
      </c>
      <c r="AK13" s="58">
        <v>0</v>
      </c>
      <c r="AL13" s="15"/>
      <c r="AM13" s="15"/>
      <c r="AN13" s="15"/>
      <c r="AO13" s="15"/>
      <c r="AP13" s="15"/>
      <c r="AQ13" s="15"/>
      <c r="AR13" s="15">
        <v>16</v>
      </c>
      <c r="AS13" s="15">
        <v>24</v>
      </c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>
        <v>15</v>
      </c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>
        <v>16</v>
      </c>
      <c r="DR13" s="15"/>
      <c r="DS13" s="15"/>
      <c r="DT13" s="15"/>
      <c r="DU13" s="15"/>
      <c r="DV13" s="15"/>
      <c r="DW13" s="15"/>
      <c r="DX13" s="15"/>
      <c r="DY13" s="58">
        <v>11</v>
      </c>
      <c r="DZ13" s="15"/>
      <c r="EA13" s="15"/>
      <c r="EB13" s="15"/>
      <c r="EC13" s="15">
        <v>17</v>
      </c>
      <c r="ED13" s="15">
        <v>25</v>
      </c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20">
        <f>SUM(F13:FI13)</f>
        <v>522</v>
      </c>
      <c r="FK13" s="60">
        <v>34</v>
      </c>
      <c r="FL13" s="42">
        <v>393</v>
      </c>
      <c r="FM13" s="47">
        <f t="shared" si="0"/>
        <v>19.65</v>
      </c>
    </row>
    <row r="14" spans="1:169" ht="12.75">
      <c r="A14" s="15">
        <v>8</v>
      </c>
      <c r="B14" s="6" t="s">
        <v>187</v>
      </c>
      <c r="C14" s="6" t="s">
        <v>27</v>
      </c>
      <c r="D14" s="6" t="s">
        <v>244</v>
      </c>
      <c r="E14" s="6" t="s">
        <v>189</v>
      </c>
      <c r="F14" s="15">
        <v>167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>
        <v>17</v>
      </c>
      <c r="AG14" s="15">
        <v>16</v>
      </c>
      <c r="AH14" s="15"/>
      <c r="AI14" s="15"/>
      <c r="AJ14" s="15">
        <v>16</v>
      </c>
      <c r="AK14" s="15">
        <v>29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>
        <v>18</v>
      </c>
      <c r="DZ14" s="15">
        <v>30</v>
      </c>
      <c r="EA14" s="15"/>
      <c r="EB14" s="15"/>
      <c r="EC14" s="15">
        <v>18</v>
      </c>
      <c r="ED14" s="15">
        <v>25</v>
      </c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>
        <v>19</v>
      </c>
      <c r="ER14" s="15">
        <v>20</v>
      </c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20">
        <f>SUM(F14:FI14)</f>
        <v>375</v>
      </c>
      <c r="FK14" s="60">
        <v>18</v>
      </c>
      <c r="FL14" s="61"/>
      <c r="FM14" s="47">
        <f>AVERAGE(FJ14/FK14)</f>
        <v>20.833333333333332</v>
      </c>
    </row>
    <row r="15" spans="1:169" ht="12.75">
      <c r="A15" s="15">
        <v>9</v>
      </c>
      <c r="B15" s="6" t="s">
        <v>26</v>
      </c>
      <c r="C15" s="6" t="s">
        <v>27</v>
      </c>
      <c r="D15" s="6" t="s">
        <v>28</v>
      </c>
      <c r="E15" s="6" t="s">
        <v>14</v>
      </c>
      <c r="F15" s="15">
        <v>262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>
        <v>12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>
        <v>12</v>
      </c>
      <c r="AV15" s="15">
        <v>26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>
        <v>15</v>
      </c>
      <c r="BN15" s="15">
        <v>16</v>
      </c>
      <c r="BO15" s="15"/>
      <c r="BP15" s="15"/>
      <c r="BQ15" s="58">
        <v>6</v>
      </c>
      <c r="BR15" s="15"/>
      <c r="BS15" s="15"/>
      <c r="BT15" s="15"/>
      <c r="BU15" s="15">
        <v>12</v>
      </c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>
        <v>20</v>
      </c>
      <c r="CU15" s="15"/>
      <c r="CV15" s="15"/>
      <c r="CW15" s="58">
        <v>9</v>
      </c>
      <c r="CX15" s="15"/>
      <c r="CY15" s="15"/>
      <c r="CZ15" s="15"/>
      <c r="DA15" s="58">
        <v>9</v>
      </c>
      <c r="DB15" s="15"/>
      <c r="DC15" s="15"/>
      <c r="DD15" s="15"/>
      <c r="DE15" s="15"/>
      <c r="DF15" s="15"/>
      <c r="DG15" s="15">
        <v>12</v>
      </c>
      <c r="DH15" s="15">
        <v>19</v>
      </c>
      <c r="DI15" s="15"/>
      <c r="DJ15" s="15">
        <v>16</v>
      </c>
      <c r="DK15" s="15"/>
      <c r="DL15" s="58">
        <v>9</v>
      </c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20">
        <f>SUM(F15:FI15)</f>
        <v>455</v>
      </c>
      <c r="FK15" s="60">
        <v>35</v>
      </c>
      <c r="FL15" s="42">
        <v>338</v>
      </c>
      <c r="FM15" s="47">
        <f>AVERAGE(FL15/20)</f>
        <v>16.9</v>
      </c>
    </row>
    <row r="16" spans="1:169" ht="12.75">
      <c r="A16" s="15">
        <v>10</v>
      </c>
      <c r="B16" s="6" t="s">
        <v>30</v>
      </c>
      <c r="C16" s="6" t="s">
        <v>27</v>
      </c>
      <c r="D16" s="6" t="s">
        <v>169</v>
      </c>
      <c r="E16" s="6" t="s">
        <v>32</v>
      </c>
      <c r="F16" s="15">
        <v>171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15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15</v>
      </c>
      <c r="AO16" s="15"/>
      <c r="AP16" s="15"/>
      <c r="AQ16" s="15"/>
      <c r="AR16" s="15">
        <v>16</v>
      </c>
      <c r="AS16" s="15">
        <v>20</v>
      </c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>
        <v>17</v>
      </c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>
        <v>9</v>
      </c>
      <c r="DZ16" s="15">
        <v>28</v>
      </c>
      <c r="EA16" s="15"/>
      <c r="EB16" s="15"/>
      <c r="EC16" s="15">
        <v>17</v>
      </c>
      <c r="ED16" s="15">
        <v>13</v>
      </c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20">
        <f>SUM(F16:FI16)</f>
        <v>321</v>
      </c>
      <c r="FK16" s="60">
        <v>19</v>
      </c>
      <c r="FL16" s="61"/>
      <c r="FM16" s="47">
        <f aca="true" t="shared" si="1" ref="FM16:FM39">AVERAGE(FJ16/FK16)</f>
        <v>16.894736842105264</v>
      </c>
    </row>
    <row r="17" spans="1:169" ht="12.75">
      <c r="A17" s="15">
        <v>11</v>
      </c>
      <c r="B17" s="6" t="s">
        <v>167</v>
      </c>
      <c r="C17" s="6" t="s">
        <v>27</v>
      </c>
      <c r="D17" s="6" t="s">
        <v>168</v>
      </c>
      <c r="E17" s="6" t="s">
        <v>122</v>
      </c>
      <c r="F17" s="15">
        <v>120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0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>
        <v>18</v>
      </c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>
        <v>9</v>
      </c>
      <c r="BK17" s="15"/>
      <c r="BL17" s="15"/>
      <c r="BM17" s="15">
        <v>12</v>
      </c>
      <c r="BN17" s="15">
        <v>16</v>
      </c>
      <c r="BO17" s="15"/>
      <c r="BP17" s="15"/>
      <c r="BQ17" s="15"/>
      <c r="BR17" s="15"/>
      <c r="BS17" s="15"/>
      <c r="BT17" s="15"/>
      <c r="BU17" s="15">
        <v>15</v>
      </c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>
        <v>12</v>
      </c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>
        <v>14</v>
      </c>
      <c r="DZ17" s="15">
        <v>0</v>
      </c>
      <c r="EA17" s="15"/>
      <c r="EB17" s="15"/>
      <c r="EC17" s="15">
        <v>0</v>
      </c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20">
        <f>SUM(F17:FI17)</f>
        <v>216</v>
      </c>
      <c r="FK17" s="60">
        <v>19</v>
      </c>
      <c r="FL17" s="61"/>
      <c r="FM17" s="47">
        <f t="shared" si="1"/>
        <v>11.368421052631579</v>
      </c>
    </row>
    <row r="18" spans="1:169" ht="12.75">
      <c r="A18" s="15">
        <v>12</v>
      </c>
      <c r="B18" s="6" t="s">
        <v>94</v>
      </c>
      <c r="C18" s="6" t="s">
        <v>27</v>
      </c>
      <c r="D18" s="6" t="s">
        <v>95</v>
      </c>
      <c r="E18" s="6" t="s">
        <v>32</v>
      </c>
      <c r="F18" s="15">
        <v>212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20">
        <f>SUM(F18:FI18)</f>
        <v>212</v>
      </c>
      <c r="FK18" s="60">
        <v>13</v>
      </c>
      <c r="FL18" s="61"/>
      <c r="FM18" s="47">
        <f t="shared" si="1"/>
        <v>16.307692307692307</v>
      </c>
    </row>
    <row r="19" spans="1:169" ht="12.75">
      <c r="A19" s="15">
        <v>13</v>
      </c>
      <c r="B19" s="6" t="s">
        <v>30</v>
      </c>
      <c r="C19" s="6" t="s">
        <v>27</v>
      </c>
      <c r="D19" s="6" t="s">
        <v>155</v>
      </c>
      <c r="E19" s="6" t="s">
        <v>32</v>
      </c>
      <c r="F19" s="15">
        <v>112</v>
      </c>
      <c r="G19" s="15">
        <v>12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>
        <v>9</v>
      </c>
      <c r="T19" s="15"/>
      <c r="U19" s="15"/>
      <c r="V19" s="15"/>
      <c r="W19" s="15"/>
      <c r="X19" s="15"/>
      <c r="Y19" s="15"/>
      <c r="Z19" s="15">
        <v>16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>
        <v>12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>
        <v>16</v>
      </c>
      <c r="BK19" s="15">
        <v>6</v>
      </c>
      <c r="BL19" s="15"/>
      <c r="BM19" s="15">
        <v>6</v>
      </c>
      <c r="BN19" s="15">
        <v>9</v>
      </c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20">
        <f>SUM(F19:FI19)</f>
        <v>198</v>
      </c>
      <c r="FK19" s="60">
        <v>17</v>
      </c>
      <c r="FL19" s="61"/>
      <c r="FM19" s="47">
        <f t="shared" si="1"/>
        <v>11.647058823529411</v>
      </c>
    </row>
    <row r="20" spans="1:169" ht="12.75">
      <c r="A20" s="15">
        <v>14</v>
      </c>
      <c r="B20" s="6" t="s">
        <v>30</v>
      </c>
      <c r="C20" s="6" t="s">
        <v>27</v>
      </c>
      <c r="D20" s="6" t="s">
        <v>31</v>
      </c>
      <c r="E20" s="6" t="s">
        <v>32</v>
      </c>
      <c r="F20" s="15">
        <v>148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v>15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20">
        <f>SUM(F20:FI20)</f>
        <v>163</v>
      </c>
      <c r="FK20" s="60">
        <v>12</v>
      </c>
      <c r="FL20" s="61"/>
      <c r="FM20" s="47">
        <f t="shared" si="1"/>
        <v>13.583333333333334</v>
      </c>
    </row>
    <row r="21" spans="1:169" ht="12.75">
      <c r="A21" s="15">
        <v>15</v>
      </c>
      <c r="B21" s="6" t="s">
        <v>353</v>
      </c>
      <c r="C21" s="6" t="s">
        <v>27</v>
      </c>
      <c r="D21" s="6" t="s">
        <v>234</v>
      </c>
      <c r="E21" s="6" t="s">
        <v>32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>
        <v>16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>
        <v>17</v>
      </c>
      <c r="CZ21" s="15"/>
      <c r="DA21" s="15"/>
      <c r="DB21" s="15"/>
      <c r="DC21" s="15">
        <v>20</v>
      </c>
      <c r="DD21" s="15"/>
      <c r="DE21" s="15">
        <v>20</v>
      </c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>
        <v>18</v>
      </c>
      <c r="DZ21" s="15"/>
      <c r="EA21" s="15"/>
      <c r="EB21" s="15"/>
      <c r="EC21" s="15">
        <v>14</v>
      </c>
      <c r="ED21" s="15">
        <v>22</v>
      </c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20">
        <f>SUM(F21:FI21)</f>
        <v>127</v>
      </c>
      <c r="FK21" s="29">
        <f>COUNT(G21:FI21)</f>
        <v>7</v>
      </c>
      <c r="FL21" s="42"/>
      <c r="FM21" s="47">
        <f t="shared" si="1"/>
        <v>18.142857142857142</v>
      </c>
    </row>
    <row r="22" spans="1:169" ht="12.75">
      <c r="A22" s="15">
        <v>16</v>
      </c>
      <c r="B22" s="39" t="s">
        <v>235</v>
      </c>
      <c r="C22" s="39" t="s">
        <v>27</v>
      </c>
      <c r="D22" s="39" t="s">
        <v>236</v>
      </c>
      <c r="E22" s="6" t="s">
        <v>237</v>
      </c>
      <c r="F22" s="15">
        <v>12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>
        <v>15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>
        <v>20</v>
      </c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>
        <v>12</v>
      </c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>
        <v>16</v>
      </c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>
        <v>11</v>
      </c>
      <c r="DZ22" s="15">
        <v>23</v>
      </c>
      <c r="EA22" s="15"/>
      <c r="EB22" s="15"/>
      <c r="EC22" s="15">
        <v>14</v>
      </c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20">
        <f>SUM(F22:FI22)</f>
        <v>123</v>
      </c>
      <c r="FK22" s="60">
        <v>8</v>
      </c>
      <c r="FL22" s="61"/>
      <c r="FM22" s="47">
        <f t="shared" si="1"/>
        <v>15.375</v>
      </c>
    </row>
    <row r="23" spans="1:169" ht="12.75">
      <c r="A23" s="15">
        <v>17</v>
      </c>
      <c r="B23" s="6" t="s">
        <v>344</v>
      </c>
      <c r="C23" s="6" t="s">
        <v>27</v>
      </c>
      <c r="D23" s="6" t="s">
        <v>347</v>
      </c>
      <c r="E23" s="6" t="s">
        <v>346</v>
      </c>
      <c r="F23" s="15"/>
      <c r="G23" s="15"/>
      <c r="H23" s="15"/>
      <c r="I23" s="15"/>
      <c r="J23" s="15"/>
      <c r="K23" s="15"/>
      <c r="L23" s="15"/>
      <c r="M23" s="15"/>
      <c r="N23" s="15">
        <v>15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v>17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>
        <v>12</v>
      </c>
      <c r="AS23" s="15">
        <v>20</v>
      </c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>
        <v>17</v>
      </c>
      <c r="BN23" s="15">
        <v>23</v>
      </c>
      <c r="BO23" s="15"/>
      <c r="BP23" s="15"/>
      <c r="BQ23" s="15">
        <v>12</v>
      </c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20">
        <f>SUM(F23:FI23)</f>
        <v>116</v>
      </c>
      <c r="FK23" s="29">
        <f>COUNT(G23:FI23)</f>
        <v>7</v>
      </c>
      <c r="FL23" s="42"/>
      <c r="FM23" s="47">
        <f t="shared" si="1"/>
        <v>16.571428571428573</v>
      </c>
    </row>
    <row r="24" spans="1:169" ht="12.75">
      <c r="A24" s="15">
        <v>18</v>
      </c>
      <c r="B24" s="39" t="s">
        <v>143</v>
      </c>
      <c r="C24" s="39" t="s">
        <v>27</v>
      </c>
      <c r="D24" s="39" t="s">
        <v>144</v>
      </c>
      <c r="E24" s="6" t="s">
        <v>145</v>
      </c>
      <c r="F24" s="15">
        <v>95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20">
        <f>SUM(F24:FI24)</f>
        <v>95</v>
      </c>
      <c r="FK24" s="60">
        <v>9</v>
      </c>
      <c r="FL24" s="61"/>
      <c r="FM24" s="47">
        <f t="shared" si="1"/>
        <v>10.555555555555555</v>
      </c>
    </row>
    <row r="25" spans="1:169" ht="12.75">
      <c r="A25" s="15">
        <v>19</v>
      </c>
      <c r="B25" s="6" t="s">
        <v>148</v>
      </c>
      <c r="C25" s="6" t="s">
        <v>73</v>
      </c>
      <c r="D25" s="6" t="s">
        <v>149</v>
      </c>
      <c r="E25" s="6" t="s">
        <v>150</v>
      </c>
      <c r="F25" s="15">
        <v>27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>
        <v>4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>
        <v>9</v>
      </c>
      <c r="DZ25" s="15"/>
      <c r="EA25" s="15"/>
      <c r="EB25" s="15"/>
      <c r="EC25" s="15">
        <v>12</v>
      </c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>
        <v>12</v>
      </c>
      <c r="EV25" s="15"/>
      <c r="EW25" s="15"/>
      <c r="EX25" s="15"/>
      <c r="EY25" s="15"/>
      <c r="EZ25" s="15"/>
      <c r="FA25" s="15"/>
      <c r="FB25" s="15"/>
      <c r="FC25" s="15"/>
      <c r="FD25" s="15">
        <v>9</v>
      </c>
      <c r="FE25" s="15"/>
      <c r="FF25" s="15"/>
      <c r="FG25" s="15"/>
      <c r="FH25" s="15"/>
      <c r="FI25" s="15"/>
      <c r="FJ25" s="20">
        <f>SUM(F25:FI25)</f>
        <v>73</v>
      </c>
      <c r="FK25" s="60">
        <v>10</v>
      </c>
      <c r="FL25" s="61"/>
      <c r="FM25" s="47">
        <f t="shared" si="1"/>
        <v>7.3</v>
      </c>
    </row>
    <row r="26" spans="1:169" ht="12.75">
      <c r="A26" s="15">
        <v>20</v>
      </c>
      <c r="B26" s="6" t="s">
        <v>357</v>
      </c>
      <c r="C26" s="6" t="s">
        <v>27</v>
      </c>
      <c r="D26" s="6" t="s">
        <v>358</v>
      </c>
      <c r="E26" s="6" t="s">
        <v>359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>
        <v>12</v>
      </c>
      <c r="BY26" s="15"/>
      <c r="BZ26" s="15"/>
      <c r="CA26" s="15"/>
      <c r="CB26" s="15"/>
      <c r="CC26" s="15">
        <v>23</v>
      </c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>
        <v>9</v>
      </c>
      <c r="EH26" s="15">
        <v>16</v>
      </c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20">
        <f>SUM(F26:FI26)</f>
        <v>60</v>
      </c>
      <c r="FK26" s="60">
        <f>COUNT(G26:FI26)</f>
        <v>4</v>
      </c>
      <c r="FL26" s="61"/>
      <c r="FM26" s="47">
        <f t="shared" si="1"/>
        <v>15</v>
      </c>
    </row>
    <row r="27" spans="1:169" ht="12.75">
      <c r="A27" s="15">
        <v>21</v>
      </c>
      <c r="B27" s="39" t="s">
        <v>33</v>
      </c>
      <c r="C27" s="39" t="s">
        <v>27</v>
      </c>
      <c r="D27" s="39" t="s">
        <v>199</v>
      </c>
      <c r="E27" s="6" t="s">
        <v>35</v>
      </c>
      <c r="F27" s="15">
        <v>45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>
        <v>12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20">
        <f>SUM(F27:FI27)</f>
        <v>57</v>
      </c>
      <c r="FK27" s="60">
        <v>5</v>
      </c>
      <c r="FL27" s="61"/>
      <c r="FM27" s="47">
        <f t="shared" si="1"/>
        <v>11.4</v>
      </c>
    </row>
    <row r="28" spans="1:169" ht="12.75">
      <c r="A28" s="15">
        <v>22</v>
      </c>
      <c r="B28" s="6" t="s">
        <v>291</v>
      </c>
      <c r="C28" s="6" t="s">
        <v>27</v>
      </c>
      <c r="D28" s="6" t="s">
        <v>292</v>
      </c>
      <c r="E28" s="6" t="s">
        <v>293</v>
      </c>
      <c r="F28" s="15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>
        <v>12</v>
      </c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12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>
        <v>14</v>
      </c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20">
        <f>SUM(F28:FI28)</f>
        <v>56</v>
      </c>
      <c r="FK28" s="60">
        <v>4</v>
      </c>
      <c r="FL28" s="61"/>
      <c r="FM28" s="47">
        <f t="shared" si="1"/>
        <v>14</v>
      </c>
    </row>
    <row r="29" spans="1:169" ht="12.75">
      <c r="A29" s="15">
        <v>23</v>
      </c>
      <c r="B29" s="6" t="s">
        <v>26</v>
      </c>
      <c r="C29" s="6" t="s">
        <v>27</v>
      </c>
      <c r="D29" s="6" t="s">
        <v>343</v>
      </c>
      <c r="E29" s="6" t="s">
        <v>14</v>
      </c>
      <c r="F29" s="15"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>
        <v>6</v>
      </c>
      <c r="BK29" s="15"/>
      <c r="BL29" s="15"/>
      <c r="BM29" s="15"/>
      <c r="BN29" s="15"/>
      <c r="BO29" s="15"/>
      <c r="BP29" s="15"/>
      <c r="BQ29" s="15">
        <v>13</v>
      </c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>
        <v>18</v>
      </c>
      <c r="DH29" s="15"/>
      <c r="DI29" s="15">
        <v>4</v>
      </c>
      <c r="DJ29" s="15"/>
      <c r="DK29" s="15">
        <v>9</v>
      </c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>
        <v>4</v>
      </c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20">
        <f>SUM(F29:FI29)</f>
        <v>54</v>
      </c>
      <c r="FK29" s="29">
        <f>COUNT(G29:FI29)</f>
        <v>6</v>
      </c>
      <c r="FL29" s="42"/>
      <c r="FM29" s="47">
        <f t="shared" si="1"/>
        <v>9</v>
      </c>
    </row>
    <row r="30" spans="1:169" ht="12.75">
      <c r="A30" s="15">
        <v>24</v>
      </c>
      <c r="B30" s="6" t="s">
        <v>36</v>
      </c>
      <c r="C30" s="6" t="s">
        <v>73</v>
      </c>
      <c r="D30" s="6" t="s">
        <v>37</v>
      </c>
      <c r="E30" s="6" t="s">
        <v>14</v>
      </c>
      <c r="F30" s="15">
        <v>37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>
        <v>12</v>
      </c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20">
        <f>SUM(F30:FI30)</f>
        <v>49</v>
      </c>
      <c r="FK30" s="60">
        <v>7</v>
      </c>
      <c r="FL30" s="61"/>
      <c r="FM30" s="47">
        <f t="shared" si="1"/>
        <v>7</v>
      </c>
    </row>
    <row r="31" spans="1:169" ht="12.75">
      <c r="A31" s="15">
        <v>25</v>
      </c>
      <c r="B31" s="6" t="s">
        <v>357</v>
      </c>
      <c r="C31" s="6" t="s">
        <v>27</v>
      </c>
      <c r="D31" s="6" t="s">
        <v>360</v>
      </c>
      <c r="E31" s="6" t="s">
        <v>359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>
        <v>6</v>
      </c>
      <c r="BY31" s="15"/>
      <c r="BZ31" s="15"/>
      <c r="CA31" s="15"/>
      <c r="CB31" s="15"/>
      <c r="CC31" s="15">
        <v>9</v>
      </c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>
        <v>6</v>
      </c>
      <c r="EH31" s="15">
        <v>16</v>
      </c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20">
        <f>SUM(F31:FI31)</f>
        <v>37</v>
      </c>
      <c r="FK31" s="60">
        <f>COUNT(G31:FI31)</f>
        <v>4</v>
      </c>
      <c r="FL31" s="61"/>
      <c r="FM31" s="47">
        <f t="shared" si="1"/>
        <v>9.25</v>
      </c>
    </row>
    <row r="32" spans="1:169" ht="12.75">
      <c r="A32" s="15">
        <v>26</v>
      </c>
      <c r="B32" s="6" t="s">
        <v>187</v>
      </c>
      <c r="C32" s="6" t="s">
        <v>27</v>
      </c>
      <c r="D32" s="6" t="s">
        <v>251</v>
      </c>
      <c r="E32" s="6" t="s">
        <v>189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>
        <v>12</v>
      </c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>
        <v>15</v>
      </c>
      <c r="DZ32" s="15"/>
      <c r="EA32" s="15"/>
      <c r="EB32" s="15"/>
      <c r="EC32" s="15">
        <v>9</v>
      </c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20">
        <f>SUM(F32:FI32)</f>
        <v>36</v>
      </c>
      <c r="FK32" s="60">
        <f>COUNT(G32:FI32)</f>
        <v>3</v>
      </c>
      <c r="FL32" s="61"/>
      <c r="FM32" s="47">
        <f t="shared" si="1"/>
        <v>12</v>
      </c>
    </row>
    <row r="33" spans="1:169" ht="12.75">
      <c r="A33" s="15">
        <v>27</v>
      </c>
      <c r="B33" s="39" t="s">
        <v>238</v>
      </c>
      <c r="C33" s="39" t="s">
        <v>27</v>
      </c>
      <c r="D33" s="39" t="s">
        <v>239</v>
      </c>
      <c r="E33" s="6" t="s">
        <v>172</v>
      </c>
      <c r="F33" s="15">
        <v>26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>
        <v>6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20">
        <f>SUM(F33:FI33)</f>
        <v>32</v>
      </c>
      <c r="FK33" s="60">
        <v>3</v>
      </c>
      <c r="FL33" s="61"/>
      <c r="FM33" s="47">
        <f t="shared" si="1"/>
        <v>10.666666666666666</v>
      </c>
    </row>
    <row r="34" spans="1:169" ht="12.75">
      <c r="A34" s="15">
        <v>28</v>
      </c>
      <c r="B34" s="6" t="s">
        <v>344</v>
      </c>
      <c r="C34" s="6" t="s">
        <v>27</v>
      </c>
      <c r="D34" s="6" t="s">
        <v>348</v>
      </c>
      <c r="E34" s="6" t="s">
        <v>346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>
        <v>12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>
        <v>17</v>
      </c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20">
        <f>SUM(F34:FI34)</f>
        <v>29</v>
      </c>
      <c r="FK34" s="29">
        <f>COUNT(G34:FI34)</f>
        <v>2</v>
      </c>
      <c r="FL34" s="42"/>
      <c r="FM34" s="47">
        <f t="shared" si="1"/>
        <v>14.5</v>
      </c>
    </row>
    <row r="35" spans="1:169" ht="12.75">
      <c r="A35" s="15">
        <v>29</v>
      </c>
      <c r="B35" s="6" t="s">
        <v>298</v>
      </c>
      <c r="C35" s="6" t="s">
        <v>27</v>
      </c>
      <c r="D35" s="6" t="s">
        <v>386</v>
      </c>
      <c r="E35" s="6" t="s">
        <v>261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>
        <v>4</v>
      </c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>
        <v>6</v>
      </c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>
        <v>6</v>
      </c>
      <c r="DZ35" s="15"/>
      <c r="EA35" s="15"/>
      <c r="EB35" s="15"/>
      <c r="EC35" s="15">
        <v>12</v>
      </c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20">
        <f>SUM(F35:FI35)</f>
        <v>28</v>
      </c>
      <c r="FK35" s="60">
        <f>COUNT(G35:FI35)</f>
        <v>4</v>
      </c>
      <c r="FL35" s="61"/>
      <c r="FM35" s="47">
        <f t="shared" si="1"/>
        <v>7</v>
      </c>
    </row>
    <row r="36" spans="1:169" ht="12.75">
      <c r="A36" s="15">
        <v>30</v>
      </c>
      <c r="B36" s="6" t="s">
        <v>65</v>
      </c>
      <c r="C36" s="6" t="s">
        <v>27</v>
      </c>
      <c r="D36" s="6" t="s">
        <v>418</v>
      </c>
      <c r="E36" s="6" t="s">
        <v>53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>
        <v>9</v>
      </c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>
        <v>12</v>
      </c>
      <c r="EZ36" s="15"/>
      <c r="FA36" s="15"/>
      <c r="FB36" s="15"/>
      <c r="FC36" s="15"/>
      <c r="FD36" s="15"/>
      <c r="FE36" s="15"/>
      <c r="FF36" s="15"/>
      <c r="FG36" s="15">
        <v>6</v>
      </c>
      <c r="FH36" s="15"/>
      <c r="FI36" s="15"/>
      <c r="FJ36" s="20">
        <f>SUM(F36:FI36)</f>
        <v>27</v>
      </c>
      <c r="FK36" s="60">
        <f>COUNT(G36:FI36)</f>
        <v>3</v>
      </c>
      <c r="FL36" s="61"/>
      <c r="FM36" s="47">
        <f t="shared" si="1"/>
        <v>9</v>
      </c>
    </row>
    <row r="37" spans="1:169" ht="12.75">
      <c r="A37" s="15">
        <v>31</v>
      </c>
      <c r="B37" s="6" t="s">
        <v>26</v>
      </c>
      <c r="C37" s="6" t="s">
        <v>27</v>
      </c>
      <c r="D37" s="6" t="s">
        <v>37</v>
      </c>
      <c r="E37" s="6" t="s">
        <v>14</v>
      </c>
      <c r="F37" s="15"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>
        <v>9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>
        <v>6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>
        <v>9</v>
      </c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20">
        <f>SUM(F37:FI37)</f>
        <v>24</v>
      </c>
      <c r="FK37" s="60">
        <v>3</v>
      </c>
      <c r="FL37" s="61"/>
      <c r="FM37" s="47">
        <f t="shared" si="1"/>
        <v>8</v>
      </c>
    </row>
    <row r="38" spans="1:169" ht="12.75">
      <c r="A38" s="15">
        <v>32</v>
      </c>
      <c r="B38" s="6" t="s">
        <v>298</v>
      </c>
      <c r="C38" s="6" t="s">
        <v>27</v>
      </c>
      <c r="D38" s="6" t="s">
        <v>299</v>
      </c>
      <c r="E38" s="6" t="s">
        <v>261</v>
      </c>
      <c r="F38" s="15">
        <v>6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>
        <v>16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20">
        <f>SUM(F38:FI38)</f>
        <v>22</v>
      </c>
      <c r="FK38" s="60">
        <v>2</v>
      </c>
      <c r="FL38" s="61"/>
      <c r="FM38" s="47">
        <f t="shared" si="1"/>
        <v>11</v>
      </c>
    </row>
    <row r="39" spans="1:169" ht="12.75">
      <c r="A39" s="15">
        <v>33</v>
      </c>
      <c r="B39" s="6" t="s">
        <v>187</v>
      </c>
      <c r="C39" s="6" t="s">
        <v>27</v>
      </c>
      <c r="D39" s="6" t="s">
        <v>263</v>
      </c>
      <c r="E39" s="6" t="s">
        <v>189</v>
      </c>
      <c r="F39" s="15">
        <v>20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20">
        <f>SUM(F39:FI39)</f>
        <v>20</v>
      </c>
      <c r="FK39" s="60">
        <v>2</v>
      </c>
      <c r="FL39" s="61"/>
      <c r="FM39" s="47">
        <f t="shared" si="1"/>
        <v>10</v>
      </c>
    </row>
    <row r="40" spans="1:169" ht="12.75">
      <c r="A40" s="15">
        <v>34</v>
      </c>
      <c r="B40" s="6" t="s">
        <v>294</v>
      </c>
      <c r="C40" s="6" t="s">
        <v>27</v>
      </c>
      <c r="D40" s="6" t="s">
        <v>295</v>
      </c>
      <c r="E40" s="6" t="s">
        <v>296</v>
      </c>
      <c r="F40" s="15">
        <v>16</v>
      </c>
      <c r="G40" s="15">
        <v>4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20">
        <f>SUM(F40:FI40)</f>
        <v>20</v>
      </c>
      <c r="FK40" s="60">
        <v>3</v>
      </c>
      <c r="FL40" s="61"/>
      <c r="FM40" s="47">
        <f aca="true" t="shared" si="2" ref="FM40:FM45">AVERAGE(FJ40/FK40)</f>
        <v>6.666666666666667</v>
      </c>
    </row>
    <row r="41" spans="1:169" ht="12.75">
      <c r="A41" s="15">
        <v>35</v>
      </c>
      <c r="B41" s="6" t="s">
        <v>335</v>
      </c>
      <c r="C41" s="6" t="s">
        <v>27</v>
      </c>
      <c r="D41" s="6" t="s">
        <v>336</v>
      </c>
      <c r="E41" s="6" t="s">
        <v>175</v>
      </c>
      <c r="F41" s="15">
        <v>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>
        <v>15</v>
      </c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>
        <v>4</v>
      </c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20">
        <f>SUM(F41:FI41)</f>
        <v>19</v>
      </c>
      <c r="FK41" s="60">
        <f>COUNT(G41:FI41)</f>
        <v>2</v>
      </c>
      <c r="FL41" s="61"/>
      <c r="FM41" s="47">
        <f t="shared" si="2"/>
        <v>9.5</v>
      </c>
    </row>
    <row r="42" spans="1:169" ht="12.75">
      <c r="A42" s="15">
        <v>36</v>
      </c>
      <c r="B42" s="6" t="s">
        <v>344</v>
      </c>
      <c r="C42" s="6" t="s">
        <v>27</v>
      </c>
      <c r="D42" s="6" t="s">
        <v>345</v>
      </c>
      <c r="E42" s="6" t="s">
        <v>346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>
        <v>18</v>
      </c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20">
        <f>SUM(F42:FI42)</f>
        <v>18</v>
      </c>
      <c r="FK42" s="29">
        <f>COUNT(G42:FI42)</f>
        <v>1</v>
      </c>
      <c r="FL42" s="42"/>
      <c r="FM42" s="47">
        <f t="shared" si="2"/>
        <v>18</v>
      </c>
    </row>
    <row r="43" spans="1:169" ht="12.75">
      <c r="A43" s="15">
        <v>37</v>
      </c>
      <c r="B43" s="6" t="s">
        <v>187</v>
      </c>
      <c r="C43" s="6" t="s">
        <v>27</v>
      </c>
      <c r="D43" s="6" t="s">
        <v>423</v>
      </c>
      <c r="E43" s="6" t="s">
        <v>189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>
        <v>16</v>
      </c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20">
        <f>SUM(F43:FI43)</f>
        <v>16</v>
      </c>
      <c r="FK43" s="29">
        <f>COUNT(G43:FI43)</f>
        <v>1</v>
      </c>
      <c r="FL43" s="42"/>
      <c r="FM43" s="47">
        <f t="shared" si="2"/>
        <v>16</v>
      </c>
    </row>
    <row r="44" spans="1:169" ht="12.75">
      <c r="A44" s="15">
        <v>38</v>
      </c>
      <c r="B44" s="6" t="s">
        <v>353</v>
      </c>
      <c r="C44" s="6" t="s">
        <v>27</v>
      </c>
      <c r="D44" s="6" t="s">
        <v>370</v>
      </c>
      <c r="E44" s="6" t="s">
        <v>32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>
        <v>6</v>
      </c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>
        <v>6</v>
      </c>
      <c r="DZ44" s="15"/>
      <c r="EA44" s="15"/>
      <c r="EB44" s="15"/>
      <c r="EC44" s="15">
        <v>4</v>
      </c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20">
        <f>SUM(F44:FI44)</f>
        <v>16</v>
      </c>
      <c r="FK44" s="29">
        <f>COUNT(G44:FI44)</f>
        <v>3</v>
      </c>
      <c r="FL44" s="42"/>
      <c r="FM44" s="47">
        <f t="shared" si="2"/>
        <v>5.333333333333333</v>
      </c>
    </row>
    <row r="45" spans="1:169" ht="12.75">
      <c r="A45" s="15">
        <v>39</v>
      </c>
      <c r="B45" s="39" t="s">
        <v>332</v>
      </c>
      <c r="C45" s="39" t="s">
        <v>27</v>
      </c>
      <c r="D45" s="39" t="s">
        <v>333</v>
      </c>
      <c r="E45" s="6" t="s">
        <v>334</v>
      </c>
      <c r="F45" s="15">
        <v>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>
        <v>4</v>
      </c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>
        <v>2</v>
      </c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>
        <v>6</v>
      </c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20">
        <f>SUM(F45:FI45)</f>
        <v>12</v>
      </c>
      <c r="FK45" s="60">
        <f>COUNT(G45:FI45)</f>
        <v>3</v>
      </c>
      <c r="FL45" s="61"/>
      <c r="FM45" s="47">
        <f t="shared" si="2"/>
        <v>4</v>
      </c>
    </row>
    <row r="46" spans="1:169" ht="12.75">
      <c r="A46" s="15">
        <v>40</v>
      </c>
      <c r="B46" s="6" t="s">
        <v>187</v>
      </c>
      <c r="C46" s="6" t="s">
        <v>27</v>
      </c>
      <c r="D46" s="6" t="s">
        <v>188</v>
      </c>
      <c r="E46" s="6" t="s">
        <v>189</v>
      </c>
      <c r="F46" s="15">
        <v>9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20">
        <f>SUM(F46:FI46)</f>
        <v>9</v>
      </c>
      <c r="FK46" s="60">
        <v>2</v>
      </c>
      <c r="FL46" s="61"/>
      <c r="FM46" s="47">
        <f aca="true" t="shared" si="3" ref="FM46:FM51">AVERAGE(FJ46/FK46)</f>
        <v>4.5</v>
      </c>
    </row>
    <row r="47" spans="1:169" ht="12.75">
      <c r="A47" s="15">
        <v>41</v>
      </c>
      <c r="B47" s="39" t="s">
        <v>403</v>
      </c>
      <c r="C47" s="39" t="s">
        <v>27</v>
      </c>
      <c r="D47" s="39" t="s">
        <v>404</v>
      </c>
      <c r="E47" s="6" t="s">
        <v>405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>
        <v>4</v>
      </c>
      <c r="DZ47" s="15"/>
      <c r="EA47" s="15"/>
      <c r="EB47" s="15"/>
      <c r="EC47" s="15">
        <v>1</v>
      </c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>
        <v>4</v>
      </c>
      <c r="FE47" s="15"/>
      <c r="FF47" s="15"/>
      <c r="FG47" s="15"/>
      <c r="FH47" s="15"/>
      <c r="FI47" s="15"/>
      <c r="FJ47" s="20">
        <f>SUM(F47:FI47)</f>
        <v>9</v>
      </c>
      <c r="FK47" s="60">
        <f>COUNT(G47:FI47)</f>
        <v>3</v>
      </c>
      <c r="FL47" s="61"/>
      <c r="FM47" s="47">
        <f t="shared" si="3"/>
        <v>3</v>
      </c>
    </row>
    <row r="48" spans="1:169" ht="12.75">
      <c r="A48" s="15">
        <v>42</v>
      </c>
      <c r="B48" s="6" t="s">
        <v>371</v>
      </c>
      <c r="C48" s="6" t="s">
        <v>27</v>
      </c>
      <c r="D48" s="6" t="s">
        <v>372</v>
      </c>
      <c r="E48" s="6" t="s">
        <v>293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>
        <v>6</v>
      </c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>
        <v>0</v>
      </c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20">
        <f>SUM(F48:FI48)</f>
        <v>6</v>
      </c>
      <c r="FK48" s="29">
        <f>COUNT(G48:FI48)</f>
        <v>2</v>
      </c>
      <c r="FL48" s="42"/>
      <c r="FM48" s="47">
        <f t="shared" si="3"/>
        <v>3</v>
      </c>
    </row>
    <row r="49" spans="1:169" ht="12.75">
      <c r="A49" s="15">
        <v>43</v>
      </c>
      <c r="B49" s="6" t="s">
        <v>253</v>
      </c>
      <c r="C49" s="6" t="s">
        <v>27</v>
      </c>
      <c r="D49" s="6" t="s">
        <v>254</v>
      </c>
      <c r="E49" s="6" t="s">
        <v>252</v>
      </c>
      <c r="F49" s="15">
        <v>6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20">
        <f>SUM(F49:FI49)</f>
        <v>6</v>
      </c>
      <c r="FK49" s="60">
        <v>1</v>
      </c>
      <c r="FL49" s="61"/>
      <c r="FM49" s="47">
        <f t="shared" si="3"/>
        <v>6</v>
      </c>
    </row>
    <row r="50" spans="1:169" ht="12.75">
      <c r="A50" s="15">
        <v>44</v>
      </c>
      <c r="B50" s="39" t="s">
        <v>200</v>
      </c>
      <c r="C50" s="39" t="s">
        <v>27</v>
      </c>
      <c r="D50" s="39" t="s">
        <v>201</v>
      </c>
      <c r="E50" s="6" t="s">
        <v>53</v>
      </c>
      <c r="F50" s="15">
        <v>6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20">
        <f>SUM(F50:FI50)</f>
        <v>6</v>
      </c>
      <c r="FK50" s="60">
        <v>1</v>
      </c>
      <c r="FL50" s="61"/>
      <c r="FM50" s="47">
        <f t="shared" si="3"/>
        <v>6</v>
      </c>
    </row>
    <row r="51" spans="1:169" ht="12.75">
      <c r="A51" s="15">
        <v>45</v>
      </c>
      <c r="B51" s="39" t="s">
        <v>94</v>
      </c>
      <c r="C51" s="39" t="s">
        <v>27</v>
      </c>
      <c r="D51" s="39" t="s">
        <v>202</v>
      </c>
      <c r="E51" s="6" t="s">
        <v>32</v>
      </c>
      <c r="F51" s="15">
        <v>6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20">
        <f>SUM(F51:FI51)</f>
        <v>6</v>
      </c>
      <c r="FK51" s="60">
        <v>2</v>
      </c>
      <c r="FL51" s="61"/>
      <c r="FM51" s="47">
        <f t="shared" si="3"/>
        <v>3</v>
      </c>
    </row>
    <row r="52" spans="1:169" ht="12.75">
      <c r="A52" s="15">
        <v>46</v>
      </c>
      <c r="B52" s="39" t="s">
        <v>373</v>
      </c>
      <c r="C52" s="39" t="s">
        <v>27</v>
      </c>
      <c r="D52" s="39" t="s">
        <v>95</v>
      </c>
      <c r="E52" s="6" t="s">
        <v>32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>
        <v>4</v>
      </c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20">
        <f>SUM(F52:FI52)</f>
        <v>4</v>
      </c>
      <c r="FK52" s="29">
        <f>COUNT(G52:FI52)</f>
        <v>1</v>
      </c>
      <c r="FL52" s="42"/>
      <c r="FM52" s="47">
        <f>AVERAGE(FJ52/FK52)</f>
        <v>4</v>
      </c>
    </row>
    <row r="53" spans="1:169" ht="12.75">
      <c r="A53" s="15">
        <v>47</v>
      </c>
      <c r="B53" s="6" t="s">
        <v>294</v>
      </c>
      <c r="C53" s="6" t="s">
        <v>27</v>
      </c>
      <c r="D53" s="6" t="s">
        <v>297</v>
      </c>
      <c r="E53" s="6" t="s">
        <v>296</v>
      </c>
      <c r="F53" s="15">
        <v>4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20">
        <f>SUM(F53:FI53)</f>
        <v>4</v>
      </c>
      <c r="FK53" s="60">
        <v>1</v>
      </c>
      <c r="FL53" s="61"/>
      <c r="FM53" s="47">
        <f>AVERAGE(FJ53/FK53)</f>
        <v>4</v>
      </c>
    </row>
    <row r="54" spans="1:169" ht="12.75">
      <c r="A54" s="15">
        <v>48</v>
      </c>
      <c r="B54" s="6" t="s">
        <v>361</v>
      </c>
      <c r="C54" s="6" t="s">
        <v>73</v>
      </c>
      <c r="D54" s="6" t="s">
        <v>362</v>
      </c>
      <c r="E54" s="6" t="s">
        <v>189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>
        <v>0</v>
      </c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20">
        <f>SUM(F54:FI54)</f>
        <v>0</v>
      </c>
      <c r="FK54" s="60">
        <f>COUNT(G54:FI54)</f>
        <v>1</v>
      </c>
      <c r="FL54" s="61"/>
      <c r="FM54" s="47">
        <f>AVERAGE(FJ54/FK54)</f>
        <v>0</v>
      </c>
    </row>
    <row r="56" spans="1:169" s="34" customFormat="1" ht="12.75">
      <c r="A56" s="30"/>
      <c r="B56" s="8" t="s">
        <v>38</v>
      </c>
      <c r="C56" s="10"/>
      <c r="D56" s="10"/>
      <c r="E56" s="10"/>
      <c r="F56" s="1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</row>
    <row r="57" spans="1:169" ht="12.75">
      <c r="A57" s="16">
        <v>1</v>
      </c>
      <c r="B57" s="4" t="s">
        <v>96</v>
      </c>
      <c r="C57" s="4" t="s">
        <v>9</v>
      </c>
      <c r="D57" s="4" t="s">
        <v>97</v>
      </c>
      <c r="E57" s="62" t="s">
        <v>98</v>
      </c>
      <c r="F57" s="16">
        <v>574</v>
      </c>
      <c r="G57" s="16"/>
      <c r="H57" s="16"/>
      <c r="I57" s="16"/>
      <c r="J57" s="16"/>
      <c r="K57" s="43">
        <v>16</v>
      </c>
      <c r="L57" s="43">
        <v>16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>
        <v>20</v>
      </c>
      <c r="AD57" s="16"/>
      <c r="AE57" s="16"/>
      <c r="AF57" s="16">
        <v>22</v>
      </c>
      <c r="AG57" s="43">
        <v>0</v>
      </c>
      <c r="AH57" s="16"/>
      <c r="AI57" s="16"/>
      <c r="AJ57" s="16"/>
      <c r="AK57" s="16">
        <v>29</v>
      </c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43">
        <v>9</v>
      </c>
      <c r="AX57" s="43">
        <v>0</v>
      </c>
      <c r="AY57" s="43">
        <v>0</v>
      </c>
      <c r="AZ57" s="43">
        <v>0</v>
      </c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43">
        <v>17</v>
      </c>
      <c r="CU57" s="16"/>
      <c r="CV57" s="16"/>
      <c r="CW57" s="16"/>
      <c r="CX57" s="16"/>
      <c r="CY57" s="16"/>
      <c r="CZ57" s="43">
        <v>0</v>
      </c>
      <c r="DA57" s="16"/>
      <c r="DB57" s="16"/>
      <c r="DC57" s="16"/>
      <c r="DD57" s="16">
        <v>31</v>
      </c>
      <c r="DE57" s="16"/>
      <c r="DF57" s="16">
        <v>40</v>
      </c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43">
        <v>18</v>
      </c>
      <c r="DZ57" s="16">
        <v>29</v>
      </c>
      <c r="EA57" s="16"/>
      <c r="EB57" s="16"/>
      <c r="EC57" s="43">
        <v>8</v>
      </c>
      <c r="ED57" s="16">
        <v>32</v>
      </c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20">
        <f>SUM(F57:FI57)</f>
        <v>861</v>
      </c>
      <c r="FK57" s="60">
        <v>47</v>
      </c>
      <c r="FL57" s="42">
        <v>574</v>
      </c>
      <c r="FM57" s="47">
        <f aca="true" t="shared" si="4" ref="FM57:FM62">AVERAGE(FL57/20)</f>
        <v>28.7</v>
      </c>
    </row>
    <row r="58" spans="1:169" ht="12.75">
      <c r="A58" s="16">
        <v>2</v>
      </c>
      <c r="B58" s="4" t="s">
        <v>96</v>
      </c>
      <c r="C58" s="4" t="s">
        <v>9</v>
      </c>
      <c r="D58" s="4" t="s">
        <v>99</v>
      </c>
      <c r="E58" s="62" t="s">
        <v>98</v>
      </c>
      <c r="F58" s="16">
        <v>509</v>
      </c>
      <c r="G58" s="16"/>
      <c r="H58" s="16"/>
      <c r="I58" s="16"/>
      <c r="J58" s="16"/>
      <c r="K58" s="43">
        <v>16</v>
      </c>
      <c r="L58" s="43">
        <v>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>
        <v>20</v>
      </c>
      <c r="AD58" s="16"/>
      <c r="AE58" s="16"/>
      <c r="AF58" s="43">
        <v>17</v>
      </c>
      <c r="AG58" s="43">
        <v>9</v>
      </c>
      <c r="AH58" s="16"/>
      <c r="AI58" s="16"/>
      <c r="AJ58" s="16"/>
      <c r="AK58" s="43">
        <v>0</v>
      </c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>
        <v>20</v>
      </c>
      <c r="CU58" s="16"/>
      <c r="CV58" s="16"/>
      <c r="CW58" s="16"/>
      <c r="CX58" s="16"/>
      <c r="CY58" s="16"/>
      <c r="CZ58" s="16">
        <v>35</v>
      </c>
      <c r="DA58" s="16"/>
      <c r="DB58" s="16"/>
      <c r="DC58" s="16"/>
      <c r="DD58" s="16">
        <v>24</v>
      </c>
      <c r="DE58" s="16"/>
      <c r="DF58" s="43">
        <v>0</v>
      </c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>
        <v>14</v>
      </c>
      <c r="DZ58" s="43">
        <v>16</v>
      </c>
      <c r="EA58" s="43"/>
      <c r="EB58" s="43"/>
      <c r="EC58" s="43">
        <v>18</v>
      </c>
      <c r="ED58" s="16">
        <v>31</v>
      </c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16"/>
      <c r="FJ58" s="20">
        <f>SUM(F58:FI58)</f>
        <v>729</v>
      </c>
      <c r="FK58" s="60">
        <v>42</v>
      </c>
      <c r="FL58" s="42">
        <v>496</v>
      </c>
      <c r="FM58" s="47">
        <f t="shared" si="4"/>
        <v>24.8</v>
      </c>
    </row>
    <row r="59" spans="1:169" ht="12.75">
      <c r="A59" s="16">
        <v>3</v>
      </c>
      <c r="B59" s="4" t="s">
        <v>12</v>
      </c>
      <c r="C59" s="4" t="s">
        <v>9</v>
      </c>
      <c r="D59" s="4" t="s">
        <v>13</v>
      </c>
      <c r="E59" s="62" t="s">
        <v>14</v>
      </c>
      <c r="F59" s="16">
        <v>546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43">
        <v>9</v>
      </c>
      <c r="AV59" s="16">
        <v>25</v>
      </c>
      <c r="AW59" s="16"/>
      <c r="AX59" s="16"/>
      <c r="AY59" s="16"/>
      <c r="AZ59" s="16"/>
      <c r="BA59" s="16"/>
      <c r="BB59" s="43">
        <v>15</v>
      </c>
      <c r="BC59" s="16">
        <v>20</v>
      </c>
      <c r="BD59" s="43">
        <v>14</v>
      </c>
      <c r="BE59" s="16">
        <v>23</v>
      </c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43">
        <v>14</v>
      </c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>
        <v>23</v>
      </c>
      <c r="CU59" s="16"/>
      <c r="CV59" s="16"/>
      <c r="CW59" s="16">
        <v>21</v>
      </c>
      <c r="CX59" s="16"/>
      <c r="CY59" s="16"/>
      <c r="CZ59" s="16"/>
      <c r="DA59" s="43">
        <v>9</v>
      </c>
      <c r="DB59" s="16"/>
      <c r="DC59" s="16"/>
      <c r="DD59" s="16"/>
      <c r="DE59" s="16"/>
      <c r="DF59" s="16"/>
      <c r="DG59" s="43">
        <v>12</v>
      </c>
      <c r="DH59" s="43">
        <v>19</v>
      </c>
      <c r="DI59" s="43">
        <v>15</v>
      </c>
      <c r="DJ59" s="16">
        <v>23</v>
      </c>
      <c r="DK59" s="16"/>
      <c r="DL59" s="16">
        <v>27</v>
      </c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43">
        <v>12</v>
      </c>
      <c r="DZ59" s="16">
        <v>31</v>
      </c>
      <c r="EA59" s="16"/>
      <c r="EB59" s="16"/>
      <c r="EC59" s="16"/>
      <c r="ED59" s="16">
        <v>23</v>
      </c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20">
        <f>SUM(F59:FI59)</f>
        <v>881</v>
      </c>
      <c r="FK59" s="60">
        <v>55</v>
      </c>
      <c r="FL59" s="42">
        <v>478</v>
      </c>
      <c r="FM59" s="47">
        <f t="shared" si="4"/>
        <v>23.9</v>
      </c>
    </row>
    <row r="60" spans="1:169" ht="12.75">
      <c r="A60" s="16">
        <v>4</v>
      </c>
      <c r="B60" s="4" t="s">
        <v>133</v>
      </c>
      <c r="C60" s="4" t="s">
        <v>9</v>
      </c>
      <c r="D60" s="4" t="s">
        <v>134</v>
      </c>
      <c r="E60" s="62" t="s">
        <v>135</v>
      </c>
      <c r="F60" s="16">
        <v>110</v>
      </c>
      <c r="G60" s="16">
        <v>16</v>
      </c>
      <c r="H60" s="16">
        <v>20</v>
      </c>
      <c r="I60" s="16">
        <v>17</v>
      </c>
      <c r="J60" s="43">
        <v>0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43">
        <v>9</v>
      </c>
      <c r="AC60" s="16">
        <v>17</v>
      </c>
      <c r="AD60" s="16"/>
      <c r="AE60" s="16"/>
      <c r="AF60" s="16">
        <v>14</v>
      </c>
      <c r="AG60" s="16">
        <v>19</v>
      </c>
      <c r="AH60" s="16"/>
      <c r="AI60" s="16"/>
      <c r="AJ60" s="16"/>
      <c r="AK60" s="16">
        <v>25</v>
      </c>
      <c r="AL60" s="16"/>
      <c r="AM60" s="16"/>
      <c r="AN60" s="16"/>
      <c r="AO60" s="16"/>
      <c r="AP60" s="16"/>
      <c r="AQ60" s="16"/>
      <c r="AR60" s="43">
        <v>12</v>
      </c>
      <c r="AS60" s="16">
        <v>32</v>
      </c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>
        <v>16</v>
      </c>
      <c r="CC60" s="16">
        <v>28</v>
      </c>
      <c r="CD60" s="16"/>
      <c r="CE60" s="43">
        <v>9</v>
      </c>
      <c r="CF60" s="43">
        <v>12</v>
      </c>
      <c r="CG60" s="16"/>
      <c r="CH60" s="16"/>
      <c r="CI60" s="16">
        <v>17</v>
      </c>
      <c r="CJ60" s="16">
        <v>27</v>
      </c>
      <c r="CK60" s="16"/>
      <c r="CL60" s="16"/>
      <c r="CM60" s="16"/>
      <c r="CN60" s="16"/>
      <c r="CO60" s="16"/>
      <c r="CP60" s="16"/>
      <c r="CQ60" s="16"/>
      <c r="CR60" s="43">
        <v>9</v>
      </c>
      <c r="CS60" s="16">
        <v>15</v>
      </c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>
        <v>16</v>
      </c>
      <c r="DS60" s="43">
        <v>0</v>
      </c>
      <c r="DT60" s="43"/>
      <c r="DU60" s="43"/>
      <c r="DV60" s="16"/>
      <c r="DW60" s="16"/>
      <c r="DX60" s="16"/>
      <c r="DY60" s="16">
        <v>20</v>
      </c>
      <c r="DZ60" s="43">
        <v>0</v>
      </c>
      <c r="EA60" s="16"/>
      <c r="EB60" s="16"/>
      <c r="EC60" s="16">
        <v>19</v>
      </c>
      <c r="ED60" s="43">
        <v>0</v>
      </c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20">
        <f>SUM(F60:FI60)</f>
        <v>479</v>
      </c>
      <c r="FK60" s="60">
        <v>36</v>
      </c>
      <c r="FL60" s="42">
        <v>383</v>
      </c>
      <c r="FM60" s="47">
        <f t="shared" si="4"/>
        <v>19.15</v>
      </c>
    </row>
    <row r="61" spans="1:169" ht="12.75">
      <c r="A61" s="16">
        <v>5</v>
      </c>
      <c r="B61" s="4" t="s">
        <v>139</v>
      </c>
      <c r="C61" s="4" t="s">
        <v>9</v>
      </c>
      <c r="D61" s="4" t="s">
        <v>140</v>
      </c>
      <c r="E61" s="62" t="s">
        <v>98</v>
      </c>
      <c r="F61" s="16">
        <v>157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>
        <v>9</v>
      </c>
      <c r="DY61" s="16">
        <v>17</v>
      </c>
      <c r="DZ61" s="16"/>
      <c r="EA61" s="16"/>
      <c r="EB61" s="16">
        <v>9</v>
      </c>
      <c r="EC61" s="16">
        <v>14</v>
      </c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20">
        <f>SUM(F61:FI61)</f>
        <v>206</v>
      </c>
      <c r="FK61" s="60">
        <v>22</v>
      </c>
      <c r="FL61" s="42">
        <v>206</v>
      </c>
      <c r="FM61" s="47">
        <f t="shared" si="4"/>
        <v>10.3</v>
      </c>
    </row>
    <row r="62" spans="1:169" ht="12.75">
      <c r="A62" s="16">
        <v>6</v>
      </c>
      <c r="B62" s="4" t="s">
        <v>80</v>
      </c>
      <c r="C62" s="4" t="s">
        <v>9</v>
      </c>
      <c r="D62" s="4" t="s">
        <v>138</v>
      </c>
      <c r="E62" s="62" t="s">
        <v>25</v>
      </c>
      <c r="F62" s="16">
        <v>79</v>
      </c>
      <c r="G62" s="16">
        <v>15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43">
        <v>1</v>
      </c>
      <c r="AC62" s="43">
        <v>0</v>
      </c>
      <c r="AD62" s="16"/>
      <c r="AE62" s="16"/>
      <c r="AF62" s="16">
        <v>11</v>
      </c>
      <c r="AG62" s="16"/>
      <c r="AH62" s="16"/>
      <c r="AI62" s="16"/>
      <c r="AJ62" s="16">
        <v>9</v>
      </c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>
        <v>9</v>
      </c>
      <c r="BU62" s="16">
        <v>15</v>
      </c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>
        <v>9</v>
      </c>
      <c r="CS62" s="16">
        <v>12</v>
      </c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>
        <v>9</v>
      </c>
      <c r="DY62" s="16">
        <v>14</v>
      </c>
      <c r="DZ62" s="16"/>
      <c r="EA62" s="16"/>
      <c r="EB62" s="16">
        <v>9</v>
      </c>
      <c r="EC62" s="16">
        <v>8</v>
      </c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20">
        <f>SUM(F62:FI62)</f>
        <v>200</v>
      </c>
      <c r="FK62" s="60">
        <v>23</v>
      </c>
      <c r="FL62" s="42">
        <v>195</v>
      </c>
      <c r="FM62" s="47">
        <f t="shared" si="4"/>
        <v>9.75</v>
      </c>
    </row>
    <row r="63" spans="1:169" ht="12.75">
      <c r="A63" s="16">
        <v>7</v>
      </c>
      <c r="B63" s="4" t="s">
        <v>80</v>
      </c>
      <c r="C63" s="4" t="s">
        <v>9</v>
      </c>
      <c r="D63" s="4" t="s">
        <v>234</v>
      </c>
      <c r="E63" s="62" t="s">
        <v>25</v>
      </c>
      <c r="F63" s="16">
        <v>90</v>
      </c>
      <c r="G63" s="16">
        <v>15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>
        <v>17</v>
      </c>
      <c r="AD63" s="16"/>
      <c r="AE63" s="16"/>
      <c r="AF63" s="16">
        <v>21</v>
      </c>
      <c r="AG63" s="16"/>
      <c r="AH63" s="16"/>
      <c r="AI63" s="16"/>
      <c r="AJ63" s="16"/>
      <c r="AK63" s="16">
        <v>18</v>
      </c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20">
        <f>SUM(F63:FI63)</f>
        <v>161</v>
      </c>
      <c r="FK63" s="60">
        <v>12</v>
      </c>
      <c r="FL63" s="61"/>
      <c r="FM63" s="47">
        <f aca="true" t="shared" si="5" ref="FM63:FM87">AVERAGE(FJ63/FK63)</f>
        <v>13.416666666666666</v>
      </c>
    </row>
    <row r="64" spans="1:169" ht="12.75">
      <c r="A64" s="16">
        <v>8</v>
      </c>
      <c r="B64" s="4" t="s">
        <v>12</v>
      </c>
      <c r="C64" s="4" t="s">
        <v>9</v>
      </c>
      <c r="D64" s="4" t="s">
        <v>37</v>
      </c>
      <c r="E64" s="62" t="s">
        <v>14</v>
      </c>
      <c r="F64" s="16">
        <v>73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20">
        <f>SUM(F64:FI64)</f>
        <v>73</v>
      </c>
      <c r="FK64" s="60">
        <v>11</v>
      </c>
      <c r="FL64" s="42"/>
      <c r="FM64" s="47">
        <f t="shared" si="5"/>
        <v>6.636363636363637</v>
      </c>
    </row>
    <row r="65" spans="1:169" ht="12.75">
      <c r="A65" s="16">
        <v>9</v>
      </c>
      <c r="B65" s="4" t="s">
        <v>170</v>
      </c>
      <c r="C65" s="4" t="s">
        <v>9</v>
      </c>
      <c r="D65" s="4" t="s">
        <v>171</v>
      </c>
      <c r="E65" s="62" t="s">
        <v>172</v>
      </c>
      <c r="F65" s="16">
        <v>28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>
        <v>0</v>
      </c>
      <c r="X65" s="16"/>
      <c r="Y65" s="16">
        <v>6</v>
      </c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>
        <v>9</v>
      </c>
      <c r="AR65" s="16">
        <v>9</v>
      </c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20">
        <f>SUM(F65:FI65)</f>
        <v>52</v>
      </c>
      <c r="FK65" s="60">
        <v>10</v>
      </c>
      <c r="FL65" s="42"/>
      <c r="FM65" s="47">
        <f t="shared" si="5"/>
        <v>5.2</v>
      </c>
    </row>
    <row r="66" spans="1:169" ht="12.75">
      <c r="A66" s="16">
        <v>10</v>
      </c>
      <c r="B66" s="4" t="s">
        <v>8</v>
      </c>
      <c r="C66" s="4" t="s">
        <v>9</v>
      </c>
      <c r="D66" s="4" t="s">
        <v>10</v>
      </c>
      <c r="E66" s="62" t="s">
        <v>11</v>
      </c>
      <c r="F66" s="16">
        <v>46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>
        <v>6</v>
      </c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20">
        <f>SUM(F66:FI66)</f>
        <v>52</v>
      </c>
      <c r="FK66" s="60">
        <v>9</v>
      </c>
      <c r="FL66" s="42"/>
      <c r="FM66" s="47">
        <f t="shared" si="5"/>
        <v>5.777777777777778</v>
      </c>
    </row>
    <row r="67" spans="1:169" ht="12.75">
      <c r="A67" s="16">
        <v>11</v>
      </c>
      <c r="B67" s="4" t="s">
        <v>131</v>
      </c>
      <c r="C67" s="4" t="s">
        <v>9</v>
      </c>
      <c r="D67" s="4" t="s">
        <v>132</v>
      </c>
      <c r="E67" s="63" t="s">
        <v>122</v>
      </c>
      <c r="F67" s="16">
        <v>31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>
        <v>7</v>
      </c>
      <c r="AN67" s="16"/>
      <c r="AO67" s="16"/>
      <c r="AP67" s="16"/>
      <c r="AQ67" s="16">
        <v>0</v>
      </c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>
        <v>0</v>
      </c>
      <c r="BJ67" s="16"/>
      <c r="BK67" s="16"/>
      <c r="BL67" s="16">
        <v>7</v>
      </c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>
        <v>0</v>
      </c>
      <c r="DY67" s="16"/>
      <c r="DZ67" s="16"/>
      <c r="EA67" s="16"/>
      <c r="EB67" s="16">
        <v>6</v>
      </c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20">
        <f>SUM(F67:FI67)</f>
        <v>51</v>
      </c>
      <c r="FK67" s="60">
        <v>15</v>
      </c>
      <c r="FL67" s="42"/>
      <c r="FM67" s="47">
        <f t="shared" si="5"/>
        <v>3.4</v>
      </c>
    </row>
    <row r="68" spans="1:169" ht="12.75">
      <c r="A68" s="16">
        <v>12</v>
      </c>
      <c r="B68" s="4" t="s">
        <v>96</v>
      </c>
      <c r="C68" s="4" t="s">
        <v>9</v>
      </c>
      <c r="D68" s="4" t="s">
        <v>107</v>
      </c>
      <c r="E68" s="62" t="s">
        <v>98</v>
      </c>
      <c r="F68" s="16">
        <v>33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>
        <v>9</v>
      </c>
      <c r="DY68" s="16"/>
      <c r="DZ68" s="16"/>
      <c r="EA68" s="16"/>
      <c r="EB68" s="16">
        <v>6</v>
      </c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20">
        <f>SUM(F68:FI68)</f>
        <v>48</v>
      </c>
      <c r="FK68" s="60">
        <v>7</v>
      </c>
      <c r="FL68" s="42"/>
      <c r="FM68" s="47">
        <f t="shared" si="5"/>
        <v>6.857142857142857</v>
      </c>
    </row>
    <row r="69" spans="1:169" ht="12.75">
      <c r="A69" s="16">
        <v>13</v>
      </c>
      <c r="B69" s="4" t="s">
        <v>401</v>
      </c>
      <c r="C69" s="4" t="s">
        <v>9</v>
      </c>
      <c r="D69" s="4" t="s">
        <v>95</v>
      </c>
      <c r="E69" s="62" t="s">
        <v>402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>
        <v>7</v>
      </c>
      <c r="DY69" s="16">
        <v>17</v>
      </c>
      <c r="DZ69" s="16"/>
      <c r="EA69" s="16"/>
      <c r="EB69" s="16"/>
      <c r="EC69" s="16">
        <v>1</v>
      </c>
      <c r="ED69" s="16">
        <v>18</v>
      </c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20">
        <f>SUM(BL69:FI69)</f>
        <v>43</v>
      </c>
      <c r="FK69" s="60">
        <f>COUNT(G69:FI69)</f>
        <v>4</v>
      </c>
      <c r="FL69" s="61"/>
      <c r="FM69" s="47">
        <f t="shared" si="5"/>
        <v>10.75</v>
      </c>
    </row>
    <row r="70" spans="1:169" ht="12.75">
      <c r="A70" s="16">
        <v>14</v>
      </c>
      <c r="B70" s="4" t="s">
        <v>136</v>
      </c>
      <c r="C70" s="4" t="s">
        <v>9</v>
      </c>
      <c r="D70" s="4" t="s">
        <v>137</v>
      </c>
      <c r="E70" s="62" t="s">
        <v>98</v>
      </c>
      <c r="F70" s="16">
        <v>34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>
        <v>6</v>
      </c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20">
        <f>SUM(F70:FI70)</f>
        <v>40</v>
      </c>
      <c r="FK70" s="60">
        <v>7</v>
      </c>
      <c r="FL70" s="42"/>
      <c r="FM70" s="47">
        <f t="shared" si="5"/>
        <v>5.714285714285714</v>
      </c>
    </row>
    <row r="71" spans="1:169" ht="12.75">
      <c r="A71" s="16">
        <v>15</v>
      </c>
      <c r="B71" s="4" t="s">
        <v>120</v>
      </c>
      <c r="C71" s="4" t="s">
        <v>9</v>
      </c>
      <c r="D71" s="4" t="s">
        <v>121</v>
      </c>
      <c r="E71" s="62" t="s">
        <v>122</v>
      </c>
      <c r="F71" s="16">
        <v>26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>
        <v>6</v>
      </c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>
        <v>6</v>
      </c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>
        <v>0</v>
      </c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20">
        <f>SUM(F71:FI71)</f>
        <v>38</v>
      </c>
      <c r="FK71" s="60">
        <v>9</v>
      </c>
      <c r="FL71" s="42"/>
      <c r="FM71" s="47">
        <f t="shared" si="5"/>
        <v>4.222222222222222</v>
      </c>
    </row>
    <row r="72" spans="1:169" ht="12.75">
      <c r="A72" s="16">
        <v>16</v>
      </c>
      <c r="B72" s="4" t="s">
        <v>12</v>
      </c>
      <c r="C72" s="4" t="s">
        <v>9</v>
      </c>
      <c r="D72" s="4" t="s">
        <v>15</v>
      </c>
      <c r="E72" s="62" t="s">
        <v>14</v>
      </c>
      <c r="F72" s="16">
        <v>6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>
        <v>4</v>
      </c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>
        <v>7</v>
      </c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>
        <v>7</v>
      </c>
      <c r="DY72" s="16"/>
      <c r="DZ72" s="16"/>
      <c r="EA72" s="16"/>
      <c r="EB72" s="16">
        <v>6</v>
      </c>
      <c r="EC72" s="16">
        <v>6</v>
      </c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20">
        <f>SUM(F72:FI72)</f>
        <v>36</v>
      </c>
      <c r="FK72" s="60">
        <v>6</v>
      </c>
      <c r="FL72" s="61"/>
      <c r="FM72" s="47">
        <f t="shared" si="5"/>
        <v>6</v>
      </c>
    </row>
    <row r="73" spans="1:169" ht="12.75">
      <c r="A73" s="16">
        <v>17</v>
      </c>
      <c r="B73" s="4" t="s">
        <v>16</v>
      </c>
      <c r="C73" s="4" t="s">
        <v>9</v>
      </c>
      <c r="D73" s="4" t="s">
        <v>17</v>
      </c>
      <c r="E73" s="62" t="s">
        <v>18</v>
      </c>
      <c r="F73" s="16">
        <v>15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>
        <v>13</v>
      </c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>
        <v>0</v>
      </c>
      <c r="DZ73" s="16"/>
      <c r="EA73" s="16"/>
      <c r="EB73" s="16">
        <v>7</v>
      </c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20">
        <f>SUM(F73:FI73)</f>
        <v>35</v>
      </c>
      <c r="FK73" s="60">
        <v>10</v>
      </c>
      <c r="FL73" s="42"/>
      <c r="FM73" s="47">
        <f t="shared" si="5"/>
        <v>3.5</v>
      </c>
    </row>
    <row r="74" spans="1:169" ht="12.75">
      <c r="A74" s="16">
        <v>18</v>
      </c>
      <c r="B74" s="4" t="s">
        <v>163</v>
      </c>
      <c r="C74" s="4" t="s">
        <v>9</v>
      </c>
      <c r="D74" s="4" t="s">
        <v>190</v>
      </c>
      <c r="E74" s="62" t="s">
        <v>11</v>
      </c>
      <c r="F74" s="16">
        <v>25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20">
        <f>SUM(F74:FI74)</f>
        <v>25</v>
      </c>
      <c r="FK74" s="60">
        <v>5</v>
      </c>
      <c r="FL74" s="61"/>
      <c r="FM74" s="47">
        <f t="shared" si="5"/>
        <v>5</v>
      </c>
    </row>
    <row r="75" spans="1:169" ht="12.75">
      <c r="A75" s="16">
        <v>19</v>
      </c>
      <c r="B75" s="4" t="s">
        <v>141</v>
      </c>
      <c r="C75" s="4" t="s">
        <v>9</v>
      </c>
      <c r="D75" s="4" t="s">
        <v>142</v>
      </c>
      <c r="E75" s="62" t="s">
        <v>18</v>
      </c>
      <c r="F75" s="16">
        <v>9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>
        <v>2</v>
      </c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>
        <v>2</v>
      </c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>
        <v>4</v>
      </c>
      <c r="DY75" s="16"/>
      <c r="DZ75" s="16"/>
      <c r="EA75" s="16"/>
      <c r="EB75" s="16">
        <v>6</v>
      </c>
      <c r="EC75" s="16">
        <v>0</v>
      </c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20">
        <f>SUM(F75:FI75)</f>
        <v>23</v>
      </c>
      <c r="FK75" s="60">
        <v>7</v>
      </c>
      <c r="FL75" s="61"/>
      <c r="FM75" s="47">
        <f t="shared" si="5"/>
        <v>3.2857142857142856</v>
      </c>
    </row>
    <row r="76" spans="1:169" ht="12.75">
      <c r="A76" s="16">
        <v>20</v>
      </c>
      <c r="B76" s="4" t="s">
        <v>141</v>
      </c>
      <c r="C76" s="4" t="s">
        <v>9</v>
      </c>
      <c r="D76" s="4" t="s">
        <v>95</v>
      </c>
      <c r="E76" s="62" t="s">
        <v>18</v>
      </c>
      <c r="F76" s="16">
        <v>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>
        <v>9</v>
      </c>
      <c r="AN76" s="16">
        <v>12</v>
      </c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20">
        <f>SUM(F76:FI76)</f>
        <v>21</v>
      </c>
      <c r="FK76" s="60">
        <f>COUNT(G76:FI76)</f>
        <v>2</v>
      </c>
      <c r="FL76" s="61"/>
      <c r="FM76" s="47">
        <f t="shared" si="5"/>
        <v>10.5</v>
      </c>
    </row>
    <row r="77" spans="1:169" ht="12.75">
      <c r="A77" s="16">
        <v>21</v>
      </c>
      <c r="B77" s="4" t="s">
        <v>401</v>
      </c>
      <c r="C77" s="4" t="s">
        <v>9</v>
      </c>
      <c r="D77" s="4" t="s">
        <v>155</v>
      </c>
      <c r="E77" s="62" t="s">
        <v>402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>
        <v>9</v>
      </c>
      <c r="DY77" s="16"/>
      <c r="DZ77" s="16"/>
      <c r="EA77" s="16"/>
      <c r="EB77" s="16">
        <v>7</v>
      </c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20">
        <f>SUM(BL77:FI77)</f>
        <v>16</v>
      </c>
      <c r="FK77" s="60">
        <f>COUNT(G77:FI77)</f>
        <v>2</v>
      </c>
      <c r="FL77" s="61"/>
      <c r="FM77" s="47">
        <f t="shared" si="5"/>
        <v>8</v>
      </c>
    </row>
    <row r="78" spans="1:169" ht="12.75">
      <c r="A78" s="16">
        <v>22</v>
      </c>
      <c r="B78" s="4" t="s">
        <v>354</v>
      </c>
      <c r="C78" s="4" t="s">
        <v>9</v>
      </c>
      <c r="D78" s="4" t="s">
        <v>355</v>
      </c>
      <c r="E78" s="62" t="s">
        <v>247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>
        <v>6</v>
      </c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>
        <v>9</v>
      </c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>
        <v>0</v>
      </c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20">
        <f>SUM(F78:FI78)</f>
        <v>15</v>
      </c>
      <c r="FK78" s="60">
        <v>3</v>
      </c>
      <c r="FL78" s="61"/>
      <c r="FM78" s="47">
        <f t="shared" si="5"/>
        <v>5</v>
      </c>
    </row>
    <row r="79" spans="1:169" ht="12.75">
      <c r="A79" s="16">
        <v>23</v>
      </c>
      <c r="B79" s="4" t="s">
        <v>264</v>
      </c>
      <c r="C79" s="4" t="s">
        <v>9</v>
      </c>
      <c r="D79" s="4" t="s">
        <v>265</v>
      </c>
      <c r="E79" s="62" t="s">
        <v>252</v>
      </c>
      <c r="F79" s="16">
        <v>6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>
        <v>6</v>
      </c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20">
        <f>SUM(F79:FI79)</f>
        <v>12</v>
      </c>
      <c r="FK79" s="60">
        <v>2</v>
      </c>
      <c r="FL79" s="61"/>
      <c r="FM79" s="47">
        <f t="shared" si="5"/>
        <v>6</v>
      </c>
    </row>
    <row r="80" spans="1:169" ht="12.75">
      <c r="A80" s="16">
        <v>24</v>
      </c>
      <c r="B80" s="4" t="s">
        <v>250</v>
      </c>
      <c r="C80" s="4" t="s">
        <v>9</v>
      </c>
      <c r="D80" s="4" t="s">
        <v>251</v>
      </c>
      <c r="E80" s="62" t="s">
        <v>252</v>
      </c>
      <c r="F80" s="16">
        <v>11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20">
        <f>SUM(F80:FI80)</f>
        <v>11</v>
      </c>
      <c r="FK80" s="60">
        <v>3</v>
      </c>
      <c r="FL80" s="61"/>
      <c r="FM80" s="47">
        <f t="shared" si="5"/>
        <v>3.6666666666666665</v>
      </c>
    </row>
    <row r="81" spans="1:169" ht="12.75">
      <c r="A81" s="16">
        <v>25</v>
      </c>
      <c r="B81" s="4" t="s">
        <v>383</v>
      </c>
      <c r="C81" s="4" t="s">
        <v>9</v>
      </c>
      <c r="D81" s="4" t="s">
        <v>384</v>
      </c>
      <c r="E81" s="62" t="s">
        <v>385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>
        <v>9</v>
      </c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20">
        <f>SUM(F81:FI81)</f>
        <v>9</v>
      </c>
      <c r="FK81" s="60">
        <v>1</v>
      </c>
      <c r="FL81" s="61"/>
      <c r="FM81" s="47">
        <f t="shared" si="5"/>
        <v>9</v>
      </c>
    </row>
    <row r="82" spans="1:169" ht="12.75">
      <c r="A82" s="16">
        <v>26</v>
      </c>
      <c r="B82" s="4" t="s">
        <v>141</v>
      </c>
      <c r="C82" s="4" t="s">
        <v>9</v>
      </c>
      <c r="D82" s="4" t="s">
        <v>202</v>
      </c>
      <c r="E82" s="62" t="s">
        <v>18</v>
      </c>
      <c r="F82" s="16">
        <v>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>
        <v>9</v>
      </c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20">
        <f>SUM(F82:FI82)</f>
        <v>9</v>
      </c>
      <c r="FK82" s="60">
        <f>COUNT(G82:FI82)</f>
        <v>1</v>
      </c>
      <c r="FL82" s="61"/>
      <c r="FM82" s="47">
        <f t="shared" si="5"/>
        <v>9</v>
      </c>
    </row>
    <row r="83" spans="1:169" ht="12.75">
      <c r="A83" s="16">
        <v>27</v>
      </c>
      <c r="B83" s="4" t="s">
        <v>163</v>
      </c>
      <c r="C83" s="4" t="s">
        <v>9</v>
      </c>
      <c r="D83" s="4" t="s">
        <v>262</v>
      </c>
      <c r="E83" s="62" t="s">
        <v>11</v>
      </c>
      <c r="F83" s="16">
        <v>8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20">
        <f>SUM(F83:FI83)</f>
        <v>8</v>
      </c>
      <c r="FK83" s="60">
        <v>1</v>
      </c>
      <c r="FL83" s="61"/>
      <c r="FM83" s="47">
        <f t="shared" si="5"/>
        <v>8</v>
      </c>
    </row>
    <row r="84" spans="1:169" ht="12.75">
      <c r="A84" s="16">
        <v>28</v>
      </c>
      <c r="B84" s="4" t="s">
        <v>8</v>
      </c>
      <c r="C84" s="4" t="s">
        <v>9</v>
      </c>
      <c r="D84" s="4" t="s">
        <v>190</v>
      </c>
      <c r="E84" s="62" t="s">
        <v>11</v>
      </c>
      <c r="F84" s="16">
        <v>7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20">
        <f>SUM(F84:FI84)</f>
        <v>7</v>
      </c>
      <c r="FK84" s="60">
        <v>1</v>
      </c>
      <c r="FL84" s="61"/>
      <c r="FM84" s="47">
        <f t="shared" si="5"/>
        <v>7</v>
      </c>
    </row>
    <row r="85" spans="1:169" ht="12.75">
      <c r="A85" s="16">
        <v>29</v>
      </c>
      <c r="B85" s="4" t="s">
        <v>12</v>
      </c>
      <c r="C85" s="4" t="s">
        <v>9</v>
      </c>
      <c r="D85" s="4" t="s">
        <v>342</v>
      </c>
      <c r="E85" s="62" t="s">
        <v>14</v>
      </c>
      <c r="F85" s="16">
        <v>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>
        <v>6</v>
      </c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>
        <v>0</v>
      </c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20">
        <f>SUM(BL85:FI85)</f>
        <v>6</v>
      </c>
      <c r="FK85" s="60">
        <f>COUNT(G85:FI85)</f>
        <v>2</v>
      </c>
      <c r="FL85" s="61"/>
      <c r="FM85" s="47">
        <f t="shared" si="5"/>
        <v>3</v>
      </c>
    </row>
    <row r="86" spans="1:169" ht="12.75">
      <c r="A86" s="16">
        <v>30</v>
      </c>
      <c r="B86" s="4" t="s">
        <v>163</v>
      </c>
      <c r="C86" s="4" t="s">
        <v>9</v>
      </c>
      <c r="D86" s="4" t="s">
        <v>164</v>
      </c>
      <c r="E86" s="62" t="s">
        <v>11</v>
      </c>
      <c r="F86" s="16">
        <v>4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20">
        <f>SUM(F86:FI86)</f>
        <v>4</v>
      </c>
      <c r="FK86" s="60">
        <v>1</v>
      </c>
      <c r="FL86" s="61"/>
      <c r="FM86" s="47">
        <f t="shared" si="5"/>
        <v>4</v>
      </c>
    </row>
    <row r="87" spans="1:169" ht="12.75">
      <c r="A87" s="16">
        <v>31</v>
      </c>
      <c r="B87" s="4" t="s">
        <v>139</v>
      </c>
      <c r="C87" s="4" t="s">
        <v>9</v>
      </c>
      <c r="D87" s="4" t="s">
        <v>186</v>
      </c>
      <c r="E87" s="62" t="s">
        <v>98</v>
      </c>
      <c r="F87" s="16">
        <v>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20">
        <f>SUM(F87:FI87)</f>
        <v>0</v>
      </c>
      <c r="FK87" s="60">
        <v>1</v>
      </c>
      <c r="FL87" s="61"/>
      <c r="FM87" s="47">
        <f t="shared" si="5"/>
        <v>0</v>
      </c>
    </row>
    <row r="88" ht="12.75">
      <c r="FJ88" s="24"/>
    </row>
    <row r="89" spans="1:169" s="34" customFormat="1" ht="12.75">
      <c r="A89" s="64"/>
      <c r="B89" s="65" t="s">
        <v>7</v>
      </c>
      <c r="C89" s="66"/>
      <c r="D89" s="66"/>
      <c r="E89" s="66"/>
      <c r="F89" s="3" t="s">
        <v>306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3"/>
      <c r="FK89" s="28"/>
      <c r="FL89" s="3"/>
      <c r="FM89" s="3"/>
    </row>
    <row r="90" spans="1:169" ht="12.75">
      <c r="A90" s="17">
        <v>1</v>
      </c>
      <c r="B90" s="5" t="s">
        <v>19</v>
      </c>
      <c r="C90" s="5" t="s">
        <v>20</v>
      </c>
      <c r="D90" s="5" t="s">
        <v>40</v>
      </c>
      <c r="E90" s="5" t="s">
        <v>22</v>
      </c>
      <c r="F90" s="17">
        <v>357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53">
        <v>9</v>
      </c>
      <c r="T90" s="17">
        <v>19</v>
      </c>
      <c r="U90" s="17"/>
      <c r="V90" s="17"/>
      <c r="W90" s="17"/>
      <c r="X90" s="17"/>
      <c r="Y90" s="17"/>
      <c r="Z90" s="17"/>
      <c r="AA90" s="53">
        <v>10</v>
      </c>
      <c r="AB90" s="17"/>
      <c r="AC90" s="17"/>
      <c r="AD90" s="17"/>
      <c r="AE90" s="53">
        <v>12</v>
      </c>
      <c r="AF90" s="17"/>
      <c r="AG90" s="17"/>
      <c r="AH90" s="17"/>
      <c r="AI90" s="53">
        <v>0</v>
      </c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>
        <v>19</v>
      </c>
      <c r="AX90" s="17">
        <v>22</v>
      </c>
      <c r="AY90" s="17">
        <v>16</v>
      </c>
      <c r="AZ90" s="53">
        <v>0</v>
      </c>
      <c r="BA90" s="17">
        <v>16</v>
      </c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>
        <v>17</v>
      </c>
      <c r="CW90" s="17"/>
      <c r="CX90" s="17"/>
      <c r="CY90" s="17"/>
      <c r="CZ90" s="17"/>
      <c r="DA90" s="17"/>
      <c r="DB90" s="17"/>
      <c r="DC90" s="17">
        <v>23</v>
      </c>
      <c r="DD90" s="17"/>
      <c r="DE90" s="17">
        <v>17</v>
      </c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53">
        <v>12</v>
      </c>
      <c r="DZ90" s="53">
        <v>0</v>
      </c>
      <c r="EA90" s="17"/>
      <c r="EB90" s="17"/>
      <c r="EC90" s="53">
        <v>12</v>
      </c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20">
        <f>SUM(F90:FI90)</f>
        <v>561</v>
      </c>
      <c r="FK90" s="60">
        <v>45</v>
      </c>
      <c r="FL90" s="42">
        <v>387</v>
      </c>
      <c r="FM90" s="47">
        <f aca="true" t="shared" si="6" ref="FM90:FM97">AVERAGE(FL90/20)</f>
        <v>19.35</v>
      </c>
    </row>
    <row r="91" spans="1:169" ht="12.75">
      <c r="A91" s="17">
        <v>2</v>
      </c>
      <c r="B91" s="5" t="s">
        <v>19</v>
      </c>
      <c r="C91" s="5" t="s">
        <v>20</v>
      </c>
      <c r="D91" s="5" t="s">
        <v>21</v>
      </c>
      <c r="E91" s="5" t="s">
        <v>22</v>
      </c>
      <c r="F91" s="17">
        <v>299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>
        <v>8</v>
      </c>
      <c r="S91" s="53">
        <v>6</v>
      </c>
      <c r="T91" s="17"/>
      <c r="U91" s="17"/>
      <c r="V91" s="17"/>
      <c r="W91" s="17"/>
      <c r="X91" s="17"/>
      <c r="Y91" s="17"/>
      <c r="Z91" s="17"/>
      <c r="AA91" s="17">
        <v>11</v>
      </c>
      <c r="AB91" s="17"/>
      <c r="AC91" s="17"/>
      <c r="AD91" s="17"/>
      <c r="AE91" s="17">
        <v>14</v>
      </c>
      <c r="AF91" s="17"/>
      <c r="AG91" s="17"/>
      <c r="AH91" s="17"/>
      <c r="AI91" s="53">
        <v>0</v>
      </c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>
        <v>7</v>
      </c>
      <c r="DY91" s="53">
        <v>6</v>
      </c>
      <c r="DZ91" s="17"/>
      <c r="EA91" s="17"/>
      <c r="EB91" s="17">
        <v>9</v>
      </c>
      <c r="EC91" s="53">
        <v>0</v>
      </c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20">
        <f>SUM(F91:FI91)</f>
        <v>360</v>
      </c>
      <c r="FK91" s="60">
        <v>36</v>
      </c>
      <c r="FL91" s="42">
        <v>281</v>
      </c>
      <c r="FM91" s="47">
        <f t="shared" si="6"/>
        <v>14.05</v>
      </c>
    </row>
    <row r="92" spans="1:169" ht="12.75">
      <c r="A92" s="17">
        <v>3</v>
      </c>
      <c r="B92" s="37" t="s">
        <v>117</v>
      </c>
      <c r="C92" s="37" t="s">
        <v>20</v>
      </c>
      <c r="D92" s="37" t="s">
        <v>119</v>
      </c>
      <c r="E92" s="5" t="s">
        <v>116</v>
      </c>
      <c r="F92" s="17">
        <v>99</v>
      </c>
      <c r="G92" s="17"/>
      <c r="H92" s="17"/>
      <c r="I92" s="17"/>
      <c r="J92" s="17"/>
      <c r="K92" s="17"/>
      <c r="L92" s="17"/>
      <c r="M92" s="53">
        <v>6</v>
      </c>
      <c r="N92" s="17"/>
      <c r="O92" s="17">
        <v>9</v>
      </c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>
        <v>11</v>
      </c>
      <c r="AB92" s="17"/>
      <c r="AC92" s="17"/>
      <c r="AD92" s="17"/>
      <c r="AE92" s="17">
        <v>12</v>
      </c>
      <c r="AF92" s="17"/>
      <c r="AG92" s="17"/>
      <c r="AH92" s="17"/>
      <c r="AI92" s="17">
        <v>12</v>
      </c>
      <c r="AJ92" s="17"/>
      <c r="AK92" s="17"/>
      <c r="AL92" s="17"/>
      <c r="AM92" s="17"/>
      <c r="AN92" s="17"/>
      <c r="AO92" s="17"/>
      <c r="AP92" s="17">
        <v>6</v>
      </c>
      <c r="AQ92" s="17">
        <v>7</v>
      </c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>
        <v>6</v>
      </c>
      <c r="BI92" s="17">
        <v>9</v>
      </c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>
        <v>6</v>
      </c>
      <c r="CE92" s="17">
        <v>9</v>
      </c>
      <c r="CF92" s="17"/>
      <c r="CG92" s="17"/>
      <c r="CH92" s="17"/>
      <c r="CI92" s="17"/>
      <c r="CJ92" s="17"/>
      <c r="CK92" s="17"/>
      <c r="CL92" s="17"/>
      <c r="CM92" s="17"/>
      <c r="CN92" s="17">
        <v>6</v>
      </c>
      <c r="CO92" s="17">
        <v>9</v>
      </c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53">
        <v>0</v>
      </c>
      <c r="DO92" s="17"/>
      <c r="DP92" s="17"/>
      <c r="DQ92" s="17"/>
      <c r="DR92" s="17"/>
      <c r="DS92" s="17"/>
      <c r="DT92" s="17"/>
      <c r="DU92" s="17"/>
      <c r="DV92" s="17"/>
      <c r="DW92" s="17"/>
      <c r="DX92" s="53">
        <v>1</v>
      </c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20">
        <f>SUM(F92:FI92)</f>
        <v>208</v>
      </c>
      <c r="FK92" s="60">
        <v>28</v>
      </c>
      <c r="FL92" s="42">
        <v>174</v>
      </c>
      <c r="FM92" s="47">
        <f t="shared" si="6"/>
        <v>8.7</v>
      </c>
    </row>
    <row r="93" spans="1:169" ht="12.75">
      <c r="A93" s="17">
        <v>4</v>
      </c>
      <c r="B93" s="5" t="s">
        <v>108</v>
      </c>
      <c r="C93" s="5" t="s">
        <v>20</v>
      </c>
      <c r="D93" s="5" t="s">
        <v>109</v>
      </c>
      <c r="E93" s="5" t="s">
        <v>98</v>
      </c>
      <c r="F93" s="17">
        <v>145</v>
      </c>
      <c r="G93" s="17">
        <v>9</v>
      </c>
      <c r="H93" s="17"/>
      <c r="I93" s="53"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>
        <v>10</v>
      </c>
      <c r="AB93" s="17"/>
      <c r="AC93" s="17"/>
      <c r="AD93" s="17"/>
      <c r="AE93" s="17">
        <v>11</v>
      </c>
      <c r="AF93" s="17"/>
      <c r="AG93" s="17"/>
      <c r="AH93" s="17"/>
      <c r="AI93" s="53">
        <v>0</v>
      </c>
      <c r="AJ93" s="17"/>
      <c r="AK93" s="17"/>
      <c r="AL93" s="53">
        <v>0</v>
      </c>
      <c r="AM93" s="53">
        <v>0</v>
      </c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>
        <v>6</v>
      </c>
      <c r="CE93" s="53">
        <v>4</v>
      </c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>
        <v>9</v>
      </c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>
        <v>6</v>
      </c>
      <c r="DX93" s="17">
        <v>6</v>
      </c>
      <c r="DY93" s="17"/>
      <c r="DZ93" s="17"/>
      <c r="EA93" s="17">
        <v>6</v>
      </c>
      <c r="EB93" s="17">
        <v>7</v>
      </c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53">
        <v>3</v>
      </c>
      <c r="EW93" s="17">
        <v>7</v>
      </c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20">
        <f>SUM(F93:FI93)</f>
        <v>229</v>
      </c>
      <c r="FK93" s="60">
        <v>39</v>
      </c>
      <c r="FL93" s="42">
        <v>156</v>
      </c>
      <c r="FM93" s="47">
        <f t="shared" si="6"/>
        <v>7.8</v>
      </c>
    </row>
    <row r="94" spans="1:169" ht="12.75">
      <c r="A94" s="17">
        <v>5</v>
      </c>
      <c r="B94" s="5" t="s">
        <v>108</v>
      </c>
      <c r="C94" s="5" t="s">
        <v>20</v>
      </c>
      <c r="D94" s="5" t="s">
        <v>110</v>
      </c>
      <c r="E94" s="5" t="s">
        <v>98</v>
      </c>
      <c r="F94" s="17">
        <v>117</v>
      </c>
      <c r="G94" s="53">
        <v>0</v>
      </c>
      <c r="H94" s="17"/>
      <c r="I94" s="53">
        <v>0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>
        <v>8</v>
      </c>
      <c r="AB94" s="17"/>
      <c r="AC94" s="17"/>
      <c r="AD94" s="17"/>
      <c r="AE94" s="17">
        <v>12</v>
      </c>
      <c r="AF94" s="17"/>
      <c r="AG94" s="17"/>
      <c r="AH94" s="17"/>
      <c r="AI94" s="17">
        <v>8</v>
      </c>
      <c r="AJ94" s="17"/>
      <c r="AK94" s="17"/>
      <c r="AL94" s="53">
        <v>1</v>
      </c>
      <c r="AM94" s="17">
        <v>7</v>
      </c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53">
        <v>3</v>
      </c>
      <c r="CE94" s="53">
        <v>4</v>
      </c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>
        <v>9</v>
      </c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53">
        <v>5</v>
      </c>
      <c r="DX94" s="17">
        <v>7</v>
      </c>
      <c r="DY94" s="17"/>
      <c r="DZ94" s="17"/>
      <c r="EA94" s="53">
        <v>5</v>
      </c>
      <c r="EB94" s="17">
        <v>9</v>
      </c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53">
        <v>0</v>
      </c>
      <c r="EW94" s="17">
        <v>7</v>
      </c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20">
        <f>SUM(F94:FI94)</f>
        <v>202</v>
      </c>
      <c r="FK94" s="60">
        <v>38</v>
      </c>
      <c r="FL94" s="42">
        <v>148</v>
      </c>
      <c r="FM94" s="47">
        <f t="shared" si="6"/>
        <v>7.4</v>
      </c>
    </row>
    <row r="95" spans="1:169" ht="12.75">
      <c r="A95" s="17">
        <v>6</v>
      </c>
      <c r="B95" s="5" t="s">
        <v>245</v>
      </c>
      <c r="C95" s="5" t="s">
        <v>20</v>
      </c>
      <c r="D95" s="5" t="s">
        <v>202</v>
      </c>
      <c r="E95" s="5" t="s">
        <v>247</v>
      </c>
      <c r="F95" s="17">
        <v>18</v>
      </c>
      <c r="G95" s="17"/>
      <c r="H95" s="17"/>
      <c r="I95" s="17"/>
      <c r="J95" s="17"/>
      <c r="K95" s="17"/>
      <c r="L95" s="17"/>
      <c r="M95" s="17"/>
      <c r="N95" s="17"/>
      <c r="O95" s="17"/>
      <c r="P95" s="17">
        <v>6</v>
      </c>
      <c r="Q95" s="17">
        <v>9</v>
      </c>
      <c r="R95" s="17"/>
      <c r="S95" s="17"/>
      <c r="T95" s="17"/>
      <c r="U95" s="17"/>
      <c r="V95" s="17"/>
      <c r="W95" s="17"/>
      <c r="X95" s="17"/>
      <c r="Y95" s="17"/>
      <c r="Z95" s="17"/>
      <c r="AA95" s="17">
        <v>11</v>
      </c>
      <c r="AB95" s="17"/>
      <c r="AC95" s="17"/>
      <c r="AD95" s="17">
        <v>5</v>
      </c>
      <c r="AE95" s="17">
        <v>12</v>
      </c>
      <c r="AF95" s="17"/>
      <c r="AG95" s="17"/>
      <c r="AH95" s="17">
        <v>7</v>
      </c>
      <c r="AI95" s="17">
        <v>10</v>
      </c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53">
        <v>4</v>
      </c>
      <c r="BU95" s="53">
        <v>2</v>
      </c>
      <c r="BV95" s="17"/>
      <c r="BW95" s="17"/>
      <c r="BX95" s="17"/>
      <c r="BY95" s="17"/>
      <c r="BZ95" s="17"/>
      <c r="CA95" s="17"/>
      <c r="CB95" s="17"/>
      <c r="CC95" s="17"/>
      <c r="CD95" s="17">
        <v>6</v>
      </c>
      <c r="CE95" s="17">
        <v>7</v>
      </c>
      <c r="CF95" s="17"/>
      <c r="CG95" s="17">
        <v>6</v>
      </c>
      <c r="CH95" s="17">
        <v>6</v>
      </c>
      <c r="CI95" s="17"/>
      <c r="CJ95" s="17"/>
      <c r="CK95" s="17"/>
      <c r="CL95" s="17"/>
      <c r="CM95" s="17"/>
      <c r="CN95" s="17"/>
      <c r="CO95" s="17"/>
      <c r="CP95" s="17"/>
      <c r="CQ95" s="17"/>
      <c r="CR95" s="17">
        <v>7</v>
      </c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>
        <v>6</v>
      </c>
      <c r="DN95" s="17"/>
      <c r="DO95" s="17"/>
      <c r="DP95" s="17"/>
      <c r="DQ95" s="17"/>
      <c r="DR95" s="17"/>
      <c r="DS95" s="17"/>
      <c r="DT95" s="17"/>
      <c r="DU95" s="17"/>
      <c r="DV95" s="17"/>
      <c r="DW95" s="17">
        <v>6</v>
      </c>
      <c r="DX95" s="17">
        <v>7</v>
      </c>
      <c r="DY95" s="17"/>
      <c r="DZ95" s="17"/>
      <c r="EA95" s="17">
        <v>6</v>
      </c>
      <c r="EB95" s="17">
        <v>7</v>
      </c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20">
        <f>SUM(F95:FI95)</f>
        <v>148</v>
      </c>
      <c r="FK95" s="60">
        <v>22</v>
      </c>
      <c r="FL95" s="42">
        <v>142</v>
      </c>
      <c r="FM95" s="47">
        <f t="shared" si="6"/>
        <v>7.1</v>
      </c>
    </row>
    <row r="96" spans="1:169" ht="12.75">
      <c r="A96" s="17">
        <v>7</v>
      </c>
      <c r="B96" s="37" t="s">
        <v>117</v>
      </c>
      <c r="C96" s="37" t="s">
        <v>20</v>
      </c>
      <c r="D96" s="37" t="s">
        <v>177</v>
      </c>
      <c r="E96" s="5" t="s">
        <v>116</v>
      </c>
      <c r="F96" s="17">
        <v>43</v>
      </c>
      <c r="G96" s="17"/>
      <c r="H96" s="17"/>
      <c r="I96" s="17"/>
      <c r="J96" s="17"/>
      <c r="K96" s="17"/>
      <c r="L96" s="17"/>
      <c r="M96" s="17">
        <v>6</v>
      </c>
      <c r="N96" s="17"/>
      <c r="O96" s="17">
        <v>0</v>
      </c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>
        <v>11</v>
      </c>
      <c r="AB96" s="17"/>
      <c r="AC96" s="17"/>
      <c r="AD96" s="17"/>
      <c r="AE96" s="17">
        <v>14</v>
      </c>
      <c r="AF96" s="17"/>
      <c r="AG96" s="17"/>
      <c r="AH96" s="17"/>
      <c r="AI96" s="17">
        <v>12</v>
      </c>
      <c r="AJ96" s="17"/>
      <c r="AK96" s="17"/>
      <c r="AL96" s="17"/>
      <c r="AM96" s="17"/>
      <c r="AN96" s="17"/>
      <c r="AO96" s="17"/>
      <c r="AP96" s="17"/>
      <c r="AQ96" s="17">
        <v>9</v>
      </c>
      <c r="AR96" s="17">
        <v>15</v>
      </c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>
        <v>6</v>
      </c>
      <c r="BI96" s="17">
        <v>9</v>
      </c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>
        <v>6</v>
      </c>
      <c r="CO96" s="17">
        <v>2</v>
      </c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>
        <v>4</v>
      </c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20">
        <f>SUM(F96:FI96)</f>
        <v>137</v>
      </c>
      <c r="FK96" s="60">
        <v>20</v>
      </c>
      <c r="FL96" s="42">
        <v>137</v>
      </c>
      <c r="FM96" s="47">
        <f t="shared" si="6"/>
        <v>6.85</v>
      </c>
    </row>
    <row r="97" spans="1:169" ht="12.75">
      <c r="A97" s="17">
        <v>8</v>
      </c>
      <c r="B97" s="5" t="s">
        <v>245</v>
      </c>
      <c r="C97" s="5" t="s">
        <v>20</v>
      </c>
      <c r="D97" s="5" t="s">
        <v>246</v>
      </c>
      <c r="E97" s="5" t="s">
        <v>247</v>
      </c>
      <c r="F97" s="17">
        <v>51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>
        <v>6</v>
      </c>
      <c r="AB97" s="17">
        <v>6</v>
      </c>
      <c r="AC97" s="17"/>
      <c r="AD97" s="17">
        <v>6</v>
      </c>
      <c r="AE97" s="17">
        <v>6</v>
      </c>
      <c r="AF97" s="17"/>
      <c r="AG97" s="17"/>
      <c r="AH97" s="17">
        <v>4</v>
      </c>
      <c r="AI97" s="53">
        <v>0</v>
      </c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>
        <v>5</v>
      </c>
      <c r="CE97" s="53">
        <v>2</v>
      </c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>
        <v>6</v>
      </c>
      <c r="DX97" s="17">
        <v>9</v>
      </c>
      <c r="DY97" s="17"/>
      <c r="DZ97" s="17"/>
      <c r="EA97" s="53">
        <v>1</v>
      </c>
      <c r="EB97" s="17">
        <v>9</v>
      </c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>
        <v>6</v>
      </c>
      <c r="EO97" s="17">
        <v>9</v>
      </c>
      <c r="EP97" s="17">
        <v>12</v>
      </c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20">
        <f>SUM(F97:FI97)</f>
        <v>138</v>
      </c>
      <c r="FK97" s="60">
        <v>23</v>
      </c>
      <c r="FL97" s="42">
        <v>135</v>
      </c>
      <c r="FM97" s="47">
        <f t="shared" si="6"/>
        <v>6.75</v>
      </c>
    </row>
    <row r="98" spans="1:169" ht="12.75">
      <c r="A98" s="17">
        <v>9</v>
      </c>
      <c r="B98" s="5" t="s">
        <v>245</v>
      </c>
      <c r="C98" s="5" t="s">
        <v>20</v>
      </c>
      <c r="D98" s="5" t="s">
        <v>95</v>
      </c>
      <c r="E98" s="5" t="s">
        <v>247</v>
      </c>
      <c r="F98" s="17">
        <v>30</v>
      </c>
      <c r="G98" s="17"/>
      <c r="H98" s="17"/>
      <c r="I98" s="17"/>
      <c r="J98" s="17"/>
      <c r="K98" s="17"/>
      <c r="L98" s="17"/>
      <c r="M98" s="17"/>
      <c r="N98" s="17"/>
      <c r="O98" s="17"/>
      <c r="P98" s="17">
        <v>6</v>
      </c>
      <c r="Q98" s="17">
        <v>9</v>
      </c>
      <c r="R98" s="17"/>
      <c r="S98" s="17"/>
      <c r="T98" s="17"/>
      <c r="U98" s="17"/>
      <c r="V98" s="17"/>
      <c r="W98" s="17"/>
      <c r="X98" s="17"/>
      <c r="Y98" s="17"/>
      <c r="Z98" s="17"/>
      <c r="AA98" s="17">
        <v>10</v>
      </c>
      <c r="AB98" s="17">
        <v>6</v>
      </c>
      <c r="AC98" s="17"/>
      <c r="AD98" s="17"/>
      <c r="AE98" s="17">
        <v>12</v>
      </c>
      <c r="AF98" s="17">
        <v>6</v>
      </c>
      <c r="AG98" s="17"/>
      <c r="AH98" s="17"/>
      <c r="AI98" s="17">
        <v>12</v>
      </c>
      <c r="AJ98" s="17">
        <v>4</v>
      </c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20">
        <f>SUM(F98:FI98)</f>
        <v>95</v>
      </c>
      <c r="FK98" s="60">
        <v>11</v>
      </c>
      <c r="FL98" s="42"/>
      <c r="FM98" s="47">
        <f aca="true" t="shared" si="7" ref="FM98:FM105">AVERAGE(FJ98/FK98)</f>
        <v>8.636363636363637</v>
      </c>
    </row>
    <row r="99" spans="1:169" ht="12.75">
      <c r="A99" s="17">
        <v>10</v>
      </c>
      <c r="B99" s="5" t="s">
        <v>67</v>
      </c>
      <c r="C99" s="5" t="s">
        <v>20</v>
      </c>
      <c r="D99" s="5" t="s">
        <v>68</v>
      </c>
      <c r="E99" s="5" t="s">
        <v>69</v>
      </c>
      <c r="F99" s="17">
        <v>66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>
        <v>0</v>
      </c>
      <c r="AB99" s="17"/>
      <c r="AC99" s="17"/>
      <c r="AD99" s="17">
        <v>5</v>
      </c>
      <c r="AE99" s="17">
        <v>0</v>
      </c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20">
        <f>SUM(F99:FI99)</f>
        <v>71</v>
      </c>
      <c r="FK99" s="60">
        <v>17</v>
      </c>
      <c r="FL99" s="42"/>
      <c r="FM99" s="47">
        <f t="shared" si="7"/>
        <v>4.176470588235294</v>
      </c>
    </row>
    <row r="100" spans="1:169" ht="12.75">
      <c r="A100" s="17">
        <v>11</v>
      </c>
      <c r="B100" s="37" t="s">
        <v>114</v>
      </c>
      <c r="C100" s="37" t="s">
        <v>20</v>
      </c>
      <c r="D100" s="37" t="s">
        <v>178</v>
      </c>
      <c r="E100" s="5" t="s">
        <v>116</v>
      </c>
      <c r="F100" s="17">
        <v>67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20">
        <f>SUM(F100:FI100)</f>
        <v>67</v>
      </c>
      <c r="FK100" s="60">
        <v>10</v>
      </c>
      <c r="FL100" s="42"/>
      <c r="FM100" s="47">
        <f t="shared" si="7"/>
        <v>6.7</v>
      </c>
    </row>
    <row r="101" spans="1:169" ht="12.75">
      <c r="A101" s="17">
        <v>12</v>
      </c>
      <c r="B101" s="5" t="s">
        <v>258</v>
      </c>
      <c r="C101" s="5" t="s">
        <v>259</v>
      </c>
      <c r="D101" s="5" t="s">
        <v>260</v>
      </c>
      <c r="E101" s="5" t="s">
        <v>261</v>
      </c>
      <c r="F101" s="17">
        <v>33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>
        <v>6</v>
      </c>
      <c r="DX101" s="17"/>
      <c r="DY101" s="17"/>
      <c r="DZ101" s="17"/>
      <c r="EA101" s="17">
        <v>5</v>
      </c>
      <c r="EB101" s="17">
        <v>6</v>
      </c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20">
        <f>SUM(F101:FI101)</f>
        <v>50</v>
      </c>
      <c r="FK101" s="60">
        <v>7</v>
      </c>
      <c r="FL101" s="42"/>
      <c r="FM101" s="47">
        <f t="shared" si="7"/>
        <v>7.142857142857143</v>
      </c>
    </row>
    <row r="102" spans="1:169" ht="12.75">
      <c r="A102" s="17">
        <v>13</v>
      </c>
      <c r="B102" s="5" t="s">
        <v>114</v>
      </c>
      <c r="C102" s="5" t="s">
        <v>20</v>
      </c>
      <c r="D102" s="5" t="s">
        <v>115</v>
      </c>
      <c r="E102" s="5" t="s">
        <v>116</v>
      </c>
      <c r="F102" s="17">
        <v>23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20">
        <f>SUM(F102:FI102)</f>
        <v>23</v>
      </c>
      <c r="FK102" s="60">
        <v>7</v>
      </c>
      <c r="FL102" s="42"/>
      <c r="FM102" s="47">
        <f t="shared" si="7"/>
        <v>3.2857142857142856</v>
      </c>
    </row>
    <row r="103" spans="1:169" ht="12.75">
      <c r="A103" s="17">
        <v>14</v>
      </c>
      <c r="B103" s="37" t="s">
        <v>117</v>
      </c>
      <c r="C103" s="37" t="s">
        <v>20</v>
      </c>
      <c r="D103" s="37" t="s">
        <v>118</v>
      </c>
      <c r="E103" s="5" t="s">
        <v>116</v>
      </c>
      <c r="F103" s="17">
        <v>12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20">
        <f>SUM(F103:FI103)</f>
        <v>12</v>
      </c>
      <c r="FK103" s="60">
        <v>3</v>
      </c>
      <c r="FL103" s="42"/>
      <c r="FM103" s="47">
        <f t="shared" si="7"/>
        <v>4</v>
      </c>
    </row>
    <row r="104" spans="1:169" ht="12.75">
      <c r="A104" s="17">
        <v>15</v>
      </c>
      <c r="B104" s="5" t="s">
        <v>288</v>
      </c>
      <c r="C104" s="5" t="s">
        <v>20</v>
      </c>
      <c r="D104" s="5" t="s">
        <v>289</v>
      </c>
      <c r="E104" s="5" t="s">
        <v>290</v>
      </c>
      <c r="F104" s="17">
        <v>6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20">
        <f>SUM(F104:FI104)</f>
        <v>6</v>
      </c>
      <c r="FK104" s="60">
        <v>1</v>
      </c>
      <c r="FL104" s="42"/>
      <c r="FM104" s="47">
        <f t="shared" si="7"/>
        <v>6</v>
      </c>
    </row>
    <row r="105" spans="1:169" ht="12.75">
      <c r="A105" s="17">
        <v>16</v>
      </c>
      <c r="B105" s="5" t="s">
        <v>245</v>
      </c>
      <c r="C105" s="5" t="s">
        <v>20</v>
      </c>
      <c r="D105" s="5" t="s">
        <v>400</v>
      </c>
      <c r="E105" s="5" t="s">
        <v>247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>
        <v>1</v>
      </c>
      <c r="DX105" s="17"/>
      <c r="DY105" s="17"/>
      <c r="DZ105" s="17"/>
      <c r="EA105" s="17">
        <v>4</v>
      </c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20">
        <f>SUM(F105:FI105)</f>
        <v>5</v>
      </c>
      <c r="FK105" s="60">
        <f>COUNT(G105:FI105)</f>
        <v>2</v>
      </c>
      <c r="FL105" s="42"/>
      <c r="FM105" s="47">
        <f t="shared" si="7"/>
        <v>2.5</v>
      </c>
    </row>
    <row r="106" ht="12.75">
      <c r="FM106" s="46"/>
    </row>
    <row r="108" spans="1:166" s="34" customFormat="1" ht="12.75">
      <c r="A108" s="30"/>
      <c r="B108" s="65" t="s">
        <v>82</v>
      </c>
      <c r="C108" s="66"/>
      <c r="D108" s="66"/>
      <c r="E108" s="66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68"/>
    </row>
    <row r="109" spans="1:169" ht="12.75">
      <c r="A109" s="31">
        <v>1</v>
      </c>
      <c r="B109" s="32" t="s">
        <v>33</v>
      </c>
      <c r="C109" s="32" t="s">
        <v>27</v>
      </c>
      <c r="D109" s="32" t="s">
        <v>56</v>
      </c>
      <c r="E109" s="32" t="s">
        <v>35</v>
      </c>
      <c r="F109" s="31">
        <v>164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3"/>
      <c r="U109" s="33"/>
      <c r="V109" s="33"/>
      <c r="W109" s="33"/>
      <c r="X109" s="33"/>
      <c r="Y109" s="33"/>
      <c r="Z109" s="33"/>
      <c r="AA109" s="55">
        <v>6</v>
      </c>
      <c r="AB109" s="33">
        <v>9</v>
      </c>
      <c r="AC109" s="33"/>
      <c r="AD109" s="55">
        <v>6</v>
      </c>
      <c r="AE109" s="33">
        <v>7</v>
      </c>
      <c r="AF109" s="33"/>
      <c r="AG109" s="33"/>
      <c r="AH109" s="55">
        <v>6</v>
      </c>
      <c r="AI109" s="33"/>
      <c r="AJ109" s="33"/>
      <c r="AK109" s="33"/>
      <c r="AL109" s="33"/>
      <c r="AM109" s="33"/>
      <c r="AN109" s="33"/>
      <c r="AO109" s="33"/>
      <c r="AP109" s="55">
        <v>6</v>
      </c>
      <c r="AQ109" s="55">
        <v>6</v>
      </c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55">
        <v>6</v>
      </c>
      <c r="BT109" s="55">
        <v>6</v>
      </c>
      <c r="BU109" s="33"/>
      <c r="BV109" s="33"/>
      <c r="BW109" s="33"/>
      <c r="BX109" s="33"/>
      <c r="BY109" s="33"/>
      <c r="BZ109" s="33"/>
      <c r="CA109" s="33"/>
      <c r="CB109" s="33"/>
      <c r="CC109" s="33"/>
      <c r="CD109" s="55">
        <v>6</v>
      </c>
      <c r="CE109" s="33">
        <v>7</v>
      </c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55">
        <v>6</v>
      </c>
      <c r="DP109" s="33">
        <v>9</v>
      </c>
      <c r="DQ109" s="33"/>
      <c r="DR109" s="33"/>
      <c r="DS109" s="33"/>
      <c r="DT109" s="33"/>
      <c r="DU109" s="33"/>
      <c r="DV109" s="33"/>
      <c r="DW109" s="33">
        <v>6</v>
      </c>
      <c r="DX109" s="33">
        <v>9</v>
      </c>
      <c r="DY109" s="33"/>
      <c r="DZ109" s="33"/>
      <c r="EA109" s="33">
        <v>6</v>
      </c>
      <c r="EB109" s="33">
        <v>9</v>
      </c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>
        <v>9</v>
      </c>
      <c r="EY109" s="33"/>
      <c r="EZ109" s="33">
        <v>9</v>
      </c>
      <c r="FA109" s="33"/>
      <c r="FB109" s="33"/>
      <c r="FC109" s="33"/>
      <c r="FD109" s="33"/>
      <c r="FE109" s="33"/>
      <c r="FF109" s="33">
        <v>7</v>
      </c>
      <c r="FG109" s="33"/>
      <c r="FH109" s="33"/>
      <c r="FI109" s="33"/>
      <c r="FJ109" s="20">
        <f>SUM(F109:FI109)</f>
        <v>305</v>
      </c>
      <c r="FK109" s="29">
        <v>46</v>
      </c>
      <c r="FL109" s="42">
        <v>160</v>
      </c>
      <c r="FM109" s="47">
        <f aca="true" t="shared" si="8" ref="FM109:FM116">AVERAGE(FL109/20)</f>
        <v>8</v>
      </c>
    </row>
    <row r="110" spans="1:169" ht="12.75">
      <c r="A110" s="31">
        <v>2</v>
      </c>
      <c r="B110" s="32" t="s">
        <v>148</v>
      </c>
      <c r="C110" s="32" t="s">
        <v>73</v>
      </c>
      <c r="D110" s="32" t="s">
        <v>152</v>
      </c>
      <c r="E110" s="32" t="s">
        <v>150</v>
      </c>
      <c r="F110" s="31">
        <v>113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>
        <v>6</v>
      </c>
      <c r="Q110" s="31">
        <v>9</v>
      </c>
      <c r="R110" s="31"/>
      <c r="S110" s="31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>
        <v>9</v>
      </c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55">
        <v>4</v>
      </c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>
        <v>9</v>
      </c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>
        <v>7</v>
      </c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>
        <v>7</v>
      </c>
      <c r="DY110" s="33"/>
      <c r="DZ110" s="33"/>
      <c r="EA110" s="33"/>
      <c r="EB110" s="33"/>
      <c r="EC110" s="33"/>
      <c r="ED110" s="33"/>
      <c r="EE110" s="33"/>
      <c r="EF110" s="33">
        <v>9</v>
      </c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>
        <v>7</v>
      </c>
      <c r="EU110" s="33"/>
      <c r="EV110" s="33"/>
      <c r="EW110" s="33">
        <v>9</v>
      </c>
      <c r="EX110" s="33"/>
      <c r="EY110" s="33"/>
      <c r="EZ110" s="33"/>
      <c r="FA110" s="33"/>
      <c r="FB110" s="33"/>
      <c r="FC110" s="33">
        <v>9</v>
      </c>
      <c r="FD110" s="33"/>
      <c r="FE110" s="33"/>
      <c r="FF110" s="33"/>
      <c r="FG110" s="33"/>
      <c r="FH110" s="33"/>
      <c r="FI110" s="33"/>
      <c r="FJ110" s="20">
        <f>SUM(F110:FI110)</f>
        <v>198</v>
      </c>
      <c r="FK110" s="29">
        <v>28</v>
      </c>
      <c r="FL110" s="42">
        <v>158</v>
      </c>
      <c r="FM110" s="47">
        <f t="shared" si="8"/>
        <v>7.9</v>
      </c>
    </row>
    <row r="111" spans="1:169" ht="12.75">
      <c r="A111" s="31">
        <v>3</v>
      </c>
      <c r="B111" s="32" t="s">
        <v>148</v>
      </c>
      <c r="C111" s="32" t="s">
        <v>73</v>
      </c>
      <c r="D111" s="32" t="s">
        <v>151</v>
      </c>
      <c r="E111" s="32" t="s">
        <v>150</v>
      </c>
      <c r="F111" s="31">
        <v>137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54">
        <v>6</v>
      </c>
      <c r="Q111" s="31">
        <v>9</v>
      </c>
      <c r="R111" s="31"/>
      <c r="S111" s="31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55">
        <v>6</v>
      </c>
      <c r="AM111" s="33">
        <v>7</v>
      </c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55">
        <v>6</v>
      </c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>
        <v>6</v>
      </c>
      <c r="CE111" s="33"/>
      <c r="CF111" s="33"/>
      <c r="CG111" s="33">
        <v>6</v>
      </c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>
        <v>9</v>
      </c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>
        <v>9</v>
      </c>
      <c r="DY111" s="33"/>
      <c r="DZ111" s="33"/>
      <c r="EA111" s="33">
        <v>6</v>
      </c>
      <c r="EB111" s="33">
        <v>9</v>
      </c>
      <c r="EC111" s="33"/>
      <c r="ED111" s="33"/>
      <c r="EE111" s="33">
        <v>6</v>
      </c>
      <c r="EF111" s="33">
        <v>6</v>
      </c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55">
        <v>5</v>
      </c>
      <c r="ET111" s="33">
        <v>9</v>
      </c>
      <c r="EU111" s="33"/>
      <c r="EV111" s="33"/>
      <c r="EW111" s="33">
        <v>9</v>
      </c>
      <c r="EX111" s="33"/>
      <c r="EY111" s="33"/>
      <c r="EZ111" s="33"/>
      <c r="FA111" s="33"/>
      <c r="FB111" s="33">
        <v>6</v>
      </c>
      <c r="FC111" s="33">
        <v>7</v>
      </c>
      <c r="FD111" s="33"/>
      <c r="FE111" s="33"/>
      <c r="FF111" s="33"/>
      <c r="FG111" s="33"/>
      <c r="FH111" s="33"/>
      <c r="FI111" s="33"/>
      <c r="FJ111" s="20">
        <f>SUM(F111:FI111)</f>
        <v>264</v>
      </c>
      <c r="FK111" s="29">
        <v>39</v>
      </c>
      <c r="FL111" s="42">
        <v>152</v>
      </c>
      <c r="FM111" s="47">
        <f t="shared" si="8"/>
        <v>7.6</v>
      </c>
    </row>
    <row r="112" spans="1:169" ht="12.75">
      <c r="A112" s="31">
        <v>4</v>
      </c>
      <c r="B112" s="32" t="s">
        <v>33</v>
      </c>
      <c r="C112" s="32" t="s">
        <v>27</v>
      </c>
      <c r="D112" s="32" t="s">
        <v>130</v>
      </c>
      <c r="E112" s="32" t="s">
        <v>35</v>
      </c>
      <c r="F112" s="31">
        <v>68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3"/>
      <c r="U112" s="33"/>
      <c r="V112" s="33"/>
      <c r="W112" s="33"/>
      <c r="X112" s="33"/>
      <c r="Y112" s="33"/>
      <c r="Z112" s="33"/>
      <c r="AA112" s="33">
        <v>6</v>
      </c>
      <c r="AB112" s="33">
        <v>6</v>
      </c>
      <c r="AC112" s="33"/>
      <c r="AD112" s="33">
        <v>6</v>
      </c>
      <c r="AE112" s="33">
        <v>6</v>
      </c>
      <c r="AF112" s="33"/>
      <c r="AG112" s="33"/>
      <c r="AH112" s="33">
        <v>7</v>
      </c>
      <c r="AI112" s="33"/>
      <c r="AJ112" s="33"/>
      <c r="AK112" s="33"/>
      <c r="AL112" s="33"/>
      <c r="AM112" s="33"/>
      <c r="AN112" s="33"/>
      <c r="AO112" s="33"/>
      <c r="AP112" s="33">
        <v>6</v>
      </c>
      <c r="AQ112" s="55">
        <v>0</v>
      </c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>
        <v>6</v>
      </c>
      <c r="CE112" s="55">
        <v>0</v>
      </c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>
        <v>7</v>
      </c>
      <c r="EY112" s="33"/>
      <c r="EZ112" s="33">
        <v>9</v>
      </c>
      <c r="FA112" s="33"/>
      <c r="FB112" s="33"/>
      <c r="FC112" s="33"/>
      <c r="FD112" s="33"/>
      <c r="FE112" s="33">
        <v>5</v>
      </c>
      <c r="FF112" s="33"/>
      <c r="FG112" s="33"/>
      <c r="FH112" s="33"/>
      <c r="FI112" s="33"/>
      <c r="FJ112" s="20">
        <f>SUM(F112:FI112)</f>
        <v>132</v>
      </c>
      <c r="FK112" s="29">
        <v>26</v>
      </c>
      <c r="FL112" s="42">
        <v>121</v>
      </c>
      <c r="FM112" s="47">
        <f t="shared" si="8"/>
        <v>6.05</v>
      </c>
    </row>
    <row r="113" spans="1:169" ht="12.75">
      <c r="A113" s="31">
        <v>5</v>
      </c>
      <c r="B113" s="32" t="s">
        <v>77</v>
      </c>
      <c r="C113" s="32" t="s">
        <v>27</v>
      </c>
      <c r="D113" s="32" t="s">
        <v>78</v>
      </c>
      <c r="E113" s="32" t="s">
        <v>25</v>
      </c>
      <c r="F113" s="31">
        <v>148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54">
        <v>3</v>
      </c>
      <c r="Q113" s="31">
        <v>4</v>
      </c>
      <c r="R113" s="31"/>
      <c r="S113" s="31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>
        <v>6</v>
      </c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>
        <v>6</v>
      </c>
      <c r="BT113" s="33">
        <v>7</v>
      </c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>
        <v>7</v>
      </c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55">
        <v>2</v>
      </c>
      <c r="DO113" s="55"/>
      <c r="DP113" s="55"/>
      <c r="DQ113" s="55"/>
      <c r="DR113" s="55"/>
      <c r="DS113" s="55"/>
      <c r="DT113" s="55"/>
      <c r="DU113" s="55"/>
      <c r="DV113" s="33"/>
      <c r="DW113" s="55">
        <v>0</v>
      </c>
      <c r="DX113" s="55">
        <v>0</v>
      </c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55">
        <v>0</v>
      </c>
      <c r="FG113" s="33"/>
      <c r="FH113" s="33"/>
      <c r="FI113" s="33"/>
      <c r="FJ113" s="20">
        <f>SUM(F113:FI113)</f>
        <v>183</v>
      </c>
      <c r="FK113" s="29">
        <v>44</v>
      </c>
      <c r="FL113" s="42">
        <v>118</v>
      </c>
      <c r="FM113" s="47">
        <f t="shared" si="8"/>
        <v>5.9</v>
      </c>
    </row>
    <row r="114" spans="1:169" ht="12.75">
      <c r="A114" s="31">
        <v>6</v>
      </c>
      <c r="B114" s="32" t="s">
        <v>57</v>
      </c>
      <c r="C114" s="32" t="s">
        <v>73</v>
      </c>
      <c r="D114" s="32" t="s">
        <v>58</v>
      </c>
      <c r="E114" s="32" t="s">
        <v>53</v>
      </c>
      <c r="F114" s="31">
        <v>50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3"/>
      <c r="U114" s="33">
        <v>4</v>
      </c>
      <c r="V114" s="33">
        <v>6</v>
      </c>
      <c r="W114" s="33"/>
      <c r="X114" s="33">
        <v>5</v>
      </c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>
        <v>4</v>
      </c>
      <c r="AP114" s="33">
        <v>6</v>
      </c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>
        <v>4</v>
      </c>
      <c r="BG114" s="33"/>
      <c r="BH114" s="33">
        <v>6</v>
      </c>
      <c r="BI114" s="33"/>
      <c r="BJ114" s="33"/>
      <c r="BK114" s="33"/>
      <c r="BL114" s="33"/>
      <c r="BM114" s="33"/>
      <c r="BN114" s="33"/>
      <c r="BO114" s="33">
        <v>5</v>
      </c>
      <c r="BP114" s="33">
        <v>6</v>
      </c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>
        <v>6</v>
      </c>
      <c r="FF114" s="33">
        <v>6</v>
      </c>
      <c r="FG114" s="33"/>
      <c r="FH114" s="33"/>
      <c r="FI114" s="33"/>
      <c r="FJ114" s="20">
        <f>SUM(F114:FI114)</f>
        <v>108</v>
      </c>
      <c r="FK114" s="29">
        <v>21</v>
      </c>
      <c r="FL114" s="42">
        <v>105</v>
      </c>
      <c r="FM114" s="47">
        <f t="shared" si="8"/>
        <v>5.25</v>
      </c>
    </row>
    <row r="115" spans="1:169" ht="12.75">
      <c r="A115" s="31">
        <v>7</v>
      </c>
      <c r="B115" s="32" t="s">
        <v>191</v>
      </c>
      <c r="C115" s="32" t="s">
        <v>27</v>
      </c>
      <c r="D115" s="32" t="s">
        <v>192</v>
      </c>
      <c r="E115" s="32" t="s">
        <v>53</v>
      </c>
      <c r="F115" s="31">
        <v>46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3"/>
      <c r="U115" s="33"/>
      <c r="V115" s="33"/>
      <c r="W115" s="33"/>
      <c r="X115" s="33">
        <v>5</v>
      </c>
      <c r="Y115" s="33">
        <v>0</v>
      </c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>
        <v>4</v>
      </c>
      <c r="AP115" s="33">
        <v>4</v>
      </c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>
        <v>4</v>
      </c>
      <c r="BH115" s="33">
        <v>5</v>
      </c>
      <c r="BI115" s="33"/>
      <c r="BJ115" s="33"/>
      <c r="BK115" s="33"/>
      <c r="BL115" s="33">
        <v>7</v>
      </c>
      <c r="BM115" s="33"/>
      <c r="BN115" s="33"/>
      <c r="BO115" s="33">
        <v>5</v>
      </c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>
        <v>6</v>
      </c>
      <c r="CL115" s="33">
        <v>7</v>
      </c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>
        <v>6</v>
      </c>
      <c r="EJ115" s="55">
        <v>2</v>
      </c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20">
        <f>SUM(F115:FI115)</f>
        <v>101</v>
      </c>
      <c r="FK115" s="29">
        <v>22</v>
      </c>
      <c r="FL115" s="42">
        <v>97</v>
      </c>
      <c r="FM115" s="47">
        <f t="shared" si="8"/>
        <v>4.85</v>
      </c>
    </row>
    <row r="116" spans="1:169" ht="12.75">
      <c r="A116" s="31">
        <v>8</v>
      </c>
      <c r="B116" s="32" t="s">
        <v>23</v>
      </c>
      <c r="C116" s="32" t="s">
        <v>20</v>
      </c>
      <c r="D116" s="32" t="s">
        <v>24</v>
      </c>
      <c r="E116" s="32" t="s">
        <v>25</v>
      </c>
      <c r="F116" s="31">
        <v>78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55">
        <v>3</v>
      </c>
      <c r="BS116" s="33">
        <v>6</v>
      </c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>
        <v>5</v>
      </c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>
        <v>4</v>
      </c>
      <c r="DW116" s="33">
        <v>5</v>
      </c>
      <c r="DX116" s="33"/>
      <c r="DY116" s="33"/>
      <c r="DZ116" s="33"/>
      <c r="EA116" s="33">
        <v>5</v>
      </c>
      <c r="EB116" s="33">
        <v>4</v>
      </c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20">
        <f>SUM(F116:FI116)</f>
        <v>110</v>
      </c>
      <c r="FK116" s="29">
        <v>24</v>
      </c>
      <c r="FL116" s="42">
        <v>96</v>
      </c>
      <c r="FM116" s="47">
        <f t="shared" si="8"/>
        <v>4.8</v>
      </c>
    </row>
    <row r="117" spans="1:169" ht="12.75">
      <c r="A117" s="31">
        <v>9</v>
      </c>
      <c r="B117" s="35" t="s">
        <v>70</v>
      </c>
      <c r="C117" s="35" t="s">
        <v>73</v>
      </c>
      <c r="D117" s="35" t="s">
        <v>87</v>
      </c>
      <c r="E117" s="35" t="s">
        <v>53</v>
      </c>
      <c r="F117" s="31">
        <v>76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20">
        <f>SUM(F117:FI117)</f>
        <v>76</v>
      </c>
      <c r="FK117" s="29">
        <v>12</v>
      </c>
      <c r="FL117" s="42"/>
      <c r="FM117" s="47">
        <f aca="true" t="shared" si="9" ref="FM117:FM133">AVERAGE(FJ117/FK117)</f>
        <v>6.333333333333333</v>
      </c>
    </row>
    <row r="118" spans="1:169" ht="12.75">
      <c r="A118" s="31">
        <v>10</v>
      </c>
      <c r="B118" s="40" t="s">
        <v>143</v>
      </c>
      <c r="C118" s="40" t="s">
        <v>27</v>
      </c>
      <c r="D118" s="40" t="s">
        <v>146</v>
      </c>
      <c r="E118" s="32" t="s">
        <v>145</v>
      </c>
      <c r="F118" s="31">
        <v>74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20">
        <f>SUM(F118:FI118)</f>
        <v>74</v>
      </c>
      <c r="FK118" s="29">
        <v>14</v>
      </c>
      <c r="FL118" s="42"/>
      <c r="FM118" s="47">
        <f t="shared" si="9"/>
        <v>5.285714285714286</v>
      </c>
    </row>
    <row r="119" spans="1:169" ht="12.75">
      <c r="A119" s="31">
        <v>11</v>
      </c>
      <c r="B119" s="40" t="s">
        <v>143</v>
      </c>
      <c r="C119" s="40" t="s">
        <v>27</v>
      </c>
      <c r="D119" s="40" t="s">
        <v>147</v>
      </c>
      <c r="E119" s="32" t="s">
        <v>145</v>
      </c>
      <c r="F119" s="31">
        <v>71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20">
        <f>SUM(F119:FI119)</f>
        <v>71</v>
      </c>
      <c r="FK119" s="29">
        <v>12</v>
      </c>
      <c r="FL119" s="42"/>
      <c r="FM119" s="47">
        <f t="shared" si="9"/>
        <v>5.916666666666667</v>
      </c>
    </row>
    <row r="120" spans="1:169" ht="12.75">
      <c r="A120" s="31">
        <v>12</v>
      </c>
      <c r="B120" s="32" t="s">
        <v>23</v>
      </c>
      <c r="C120" s="32" t="s">
        <v>20</v>
      </c>
      <c r="D120" s="32" t="s">
        <v>85</v>
      </c>
      <c r="E120" s="32" t="s">
        <v>25</v>
      </c>
      <c r="F120" s="31">
        <v>65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>
        <v>5</v>
      </c>
      <c r="DN120" s="33">
        <v>1</v>
      </c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20">
        <f>SUM(F120:FI120)</f>
        <v>71</v>
      </c>
      <c r="FK120" s="29">
        <v>17</v>
      </c>
      <c r="FL120" s="42"/>
      <c r="FM120" s="47">
        <f t="shared" si="9"/>
        <v>4.176470588235294</v>
      </c>
    </row>
    <row r="121" spans="1:169" ht="12.75">
      <c r="A121" s="31">
        <v>13</v>
      </c>
      <c r="B121" s="32" t="s">
        <v>277</v>
      </c>
      <c r="C121" s="32" t="s">
        <v>27</v>
      </c>
      <c r="D121" s="32" t="s">
        <v>278</v>
      </c>
      <c r="E121" s="32" t="s">
        <v>279</v>
      </c>
      <c r="F121" s="31">
        <v>18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>
        <v>5</v>
      </c>
      <c r="BW121" s="33">
        <v>5</v>
      </c>
      <c r="BX121" s="33"/>
      <c r="BY121" s="33">
        <v>6</v>
      </c>
      <c r="BZ121" s="33">
        <v>7</v>
      </c>
      <c r="CA121" s="33"/>
      <c r="CB121" s="33"/>
      <c r="CC121" s="33"/>
      <c r="CD121" s="33">
        <v>6</v>
      </c>
      <c r="CE121" s="33">
        <v>6</v>
      </c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>
        <v>7</v>
      </c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>
        <v>9</v>
      </c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20">
        <f>SUM(F121:FI121)</f>
        <v>69</v>
      </c>
      <c r="FK121" s="29">
        <v>11</v>
      </c>
      <c r="FL121" s="42"/>
      <c r="FM121" s="47">
        <f t="shared" si="9"/>
        <v>6.2727272727272725</v>
      </c>
    </row>
    <row r="122" spans="1:169" ht="12.75">
      <c r="A122" s="31">
        <v>14</v>
      </c>
      <c r="B122" s="32" t="s">
        <v>294</v>
      </c>
      <c r="C122" s="32" t="s">
        <v>27</v>
      </c>
      <c r="D122" s="32" t="s">
        <v>295</v>
      </c>
      <c r="E122" s="32" t="s">
        <v>296</v>
      </c>
      <c r="F122" s="31">
        <v>0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3"/>
      <c r="U122" s="33"/>
      <c r="V122" s="33"/>
      <c r="W122" s="33"/>
      <c r="X122" s="33"/>
      <c r="Y122" s="33"/>
      <c r="Z122" s="33"/>
      <c r="AA122" s="33">
        <v>6</v>
      </c>
      <c r="AB122" s="33">
        <v>9</v>
      </c>
      <c r="AC122" s="33"/>
      <c r="AD122" s="33"/>
      <c r="AE122" s="33">
        <v>9</v>
      </c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>
        <v>9</v>
      </c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>
        <v>6</v>
      </c>
      <c r="DX122" s="33">
        <v>9</v>
      </c>
      <c r="DY122" s="33"/>
      <c r="DZ122" s="33"/>
      <c r="EA122" s="33"/>
      <c r="EB122" s="33">
        <v>7</v>
      </c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>
        <v>9</v>
      </c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20">
        <f>SUM(F122:FI122)</f>
        <v>64</v>
      </c>
      <c r="FK122" s="29">
        <v>8</v>
      </c>
      <c r="FL122" s="42"/>
      <c r="FM122" s="47">
        <f t="shared" si="9"/>
        <v>8</v>
      </c>
    </row>
    <row r="123" spans="1:169" ht="12.75">
      <c r="A123" s="31">
        <v>15</v>
      </c>
      <c r="B123" s="32" t="s">
        <v>294</v>
      </c>
      <c r="C123" s="32" t="s">
        <v>27</v>
      </c>
      <c r="D123" s="32" t="s">
        <v>297</v>
      </c>
      <c r="E123" s="32" t="s">
        <v>296</v>
      </c>
      <c r="F123" s="31">
        <v>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3"/>
      <c r="U123" s="33"/>
      <c r="V123" s="33"/>
      <c r="W123" s="33"/>
      <c r="X123" s="33"/>
      <c r="Y123" s="33"/>
      <c r="Z123" s="33"/>
      <c r="AA123" s="33">
        <v>6</v>
      </c>
      <c r="AB123" s="33">
        <v>7</v>
      </c>
      <c r="AC123" s="33"/>
      <c r="AD123" s="33"/>
      <c r="AE123" s="33">
        <v>9</v>
      </c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>
        <v>9</v>
      </c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>
        <v>7</v>
      </c>
      <c r="DY123" s="33"/>
      <c r="DZ123" s="33"/>
      <c r="EA123" s="33"/>
      <c r="EB123" s="33">
        <v>9</v>
      </c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>
        <v>9</v>
      </c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20">
        <f>SUM(F123:FI123)</f>
        <v>56</v>
      </c>
      <c r="FK123" s="29">
        <v>7</v>
      </c>
      <c r="FL123" s="42"/>
      <c r="FM123" s="47">
        <f>AVERAGE(FJ123/FK123)</f>
        <v>8</v>
      </c>
    </row>
    <row r="124" spans="1:169" ht="12.75">
      <c r="A124" s="31">
        <v>16</v>
      </c>
      <c r="B124" s="32" t="s">
        <v>65</v>
      </c>
      <c r="C124" s="32" t="s">
        <v>27</v>
      </c>
      <c r="D124" s="32" t="s">
        <v>320</v>
      </c>
      <c r="E124" s="32" t="s">
        <v>53</v>
      </c>
      <c r="F124" s="31">
        <v>0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3"/>
      <c r="U124" s="33">
        <v>4</v>
      </c>
      <c r="V124" s="33">
        <v>6</v>
      </c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>
        <v>4</v>
      </c>
      <c r="AP124" s="33">
        <v>5</v>
      </c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>
        <v>4</v>
      </c>
      <c r="BG124" s="33"/>
      <c r="BH124" s="33">
        <v>6</v>
      </c>
      <c r="BI124" s="33"/>
      <c r="BJ124" s="33"/>
      <c r="BK124" s="33"/>
      <c r="BL124" s="33"/>
      <c r="BM124" s="33"/>
      <c r="BN124" s="33"/>
      <c r="BO124" s="33">
        <v>5</v>
      </c>
      <c r="BP124" s="33">
        <v>6</v>
      </c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>
        <v>5</v>
      </c>
      <c r="CO124" s="33">
        <v>9</v>
      </c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20">
        <f>SUM(F124:FI124)</f>
        <v>54</v>
      </c>
      <c r="FK124" s="29">
        <f>COUNT(G124:FI124)</f>
        <v>10</v>
      </c>
      <c r="FL124" s="42"/>
      <c r="FM124" s="47">
        <f>AVERAGE(FJ124/FK124)</f>
        <v>5.4</v>
      </c>
    </row>
    <row r="125" spans="1:169" ht="12.75">
      <c r="A125" s="31">
        <v>17</v>
      </c>
      <c r="B125" s="32" t="s">
        <v>179</v>
      </c>
      <c r="C125" s="32" t="s">
        <v>27</v>
      </c>
      <c r="D125" s="32" t="s">
        <v>180</v>
      </c>
      <c r="E125" s="32" t="s">
        <v>181</v>
      </c>
      <c r="F125" s="31">
        <v>26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3"/>
      <c r="U125" s="33">
        <v>4</v>
      </c>
      <c r="V125" s="33">
        <v>4</v>
      </c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>
        <v>4</v>
      </c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>
        <v>3</v>
      </c>
      <c r="DU125" s="33">
        <v>3</v>
      </c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>
        <v>3</v>
      </c>
      <c r="EM125" s="33">
        <v>5</v>
      </c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20">
        <f>SUM(F125:FI125)</f>
        <v>52</v>
      </c>
      <c r="FK125" s="29">
        <v>15</v>
      </c>
      <c r="FL125" s="42"/>
      <c r="FM125" s="47">
        <f>AVERAGE(FJ125/FK125)</f>
        <v>3.466666666666667</v>
      </c>
    </row>
    <row r="126" spans="1:169" ht="12.75">
      <c r="A126" s="31">
        <v>18</v>
      </c>
      <c r="B126" s="32" t="s">
        <v>80</v>
      </c>
      <c r="C126" s="32" t="s">
        <v>9</v>
      </c>
      <c r="D126" s="32" t="s">
        <v>81</v>
      </c>
      <c r="E126" s="32" t="s">
        <v>25</v>
      </c>
      <c r="F126" s="31">
        <v>38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20">
        <f>SUM(F126:FI126)</f>
        <v>38</v>
      </c>
      <c r="FK126" s="29">
        <v>9</v>
      </c>
      <c r="FL126" s="42"/>
      <c r="FM126" s="47">
        <f t="shared" si="9"/>
        <v>4.222222222222222</v>
      </c>
    </row>
    <row r="127" spans="1:169" ht="12.75">
      <c r="A127" s="31">
        <v>19</v>
      </c>
      <c r="B127" s="32" t="s">
        <v>363</v>
      </c>
      <c r="C127" s="32" t="s">
        <v>9</v>
      </c>
      <c r="D127" s="32" t="s">
        <v>364</v>
      </c>
      <c r="E127" s="32" t="s">
        <v>53</v>
      </c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>
        <v>4</v>
      </c>
      <c r="AP127" s="33">
        <v>6</v>
      </c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>
        <v>6</v>
      </c>
      <c r="BT127" s="33">
        <v>9</v>
      </c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>
        <v>5</v>
      </c>
      <c r="CO127" s="33">
        <v>0</v>
      </c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20">
        <f>SUM(F127:FI127)</f>
        <v>30</v>
      </c>
      <c r="FK127" s="60">
        <f>COUNT(G127:FI127)</f>
        <v>6</v>
      </c>
      <c r="FL127" s="42"/>
      <c r="FM127" s="47">
        <f t="shared" si="9"/>
        <v>5</v>
      </c>
    </row>
    <row r="128" spans="1:169" ht="12.75">
      <c r="A128" s="31">
        <v>20</v>
      </c>
      <c r="B128" s="32" t="s">
        <v>77</v>
      </c>
      <c r="C128" s="32" t="s">
        <v>27</v>
      </c>
      <c r="D128" s="32" t="s">
        <v>79</v>
      </c>
      <c r="E128" s="32" t="s">
        <v>25</v>
      </c>
      <c r="F128" s="31">
        <v>23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>
        <v>4</v>
      </c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20">
        <f>SUM(F128:FI128)</f>
        <v>27</v>
      </c>
      <c r="FK128" s="29">
        <v>7</v>
      </c>
      <c r="FL128" s="42"/>
      <c r="FM128" s="47">
        <f t="shared" si="9"/>
        <v>3.857142857142857</v>
      </c>
    </row>
    <row r="129" spans="1:169" ht="12.75">
      <c r="A129" s="31">
        <v>21</v>
      </c>
      <c r="B129" s="32" t="s">
        <v>51</v>
      </c>
      <c r="C129" s="32" t="s">
        <v>73</v>
      </c>
      <c r="D129" s="32" t="s">
        <v>52</v>
      </c>
      <c r="E129" s="32" t="s">
        <v>53</v>
      </c>
      <c r="F129" s="31">
        <v>10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>
        <v>6</v>
      </c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20">
        <f>SUM(F129:FI129)</f>
        <v>16</v>
      </c>
      <c r="FK129" s="29">
        <v>3</v>
      </c>
      <c r="FL129" s="42"/>
      <c r="FM129" s="47">
        <f t="shared" si="9"/>
        <v>5.333333333333333</v>
      </c>
    </row>
    <row r="130" spans="1:169" ht="12.75">
      <c r="A130" s="31">
        <v>22</v>
      </c>
      <c r="B130" s="32" t="s">
        <v>363</v>
      </c>
      <c r="C130" s="32" t="s">
        <v>9</v>
      </c>
      <c r="D130" s="32" t="s">
        <v>365</v>
      </c>
      <c r="E130" s="32" t="s">
        <v>53</v>
      </c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>
        <v>1</v>
      </c>
      <c r="AP130" s="33">
        <v>5</v>
      </c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>
        <v>0</v>
      </c>
      <c r="BS130" s="33">
        <v>4</v>
      </c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>
        <v>1</v>
      </c>
      <c r="CN130" s="33">
        <v>1</v>
      </c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20">
        <f>SUM(F130:FI130)</f>
        <v>12</v>
      </c>
      <c r="FK130" s="60">
        <f>COUNT(G130:FI130)</f>
        <v>6</v>
      </c>
      <c r="FL130" s="42"/>
      <c r="FM130" s="47">
        <f t="shared" si="9"/>
        <v>2</v>
      </c>
    </row>
    <row r="131" spans="1:169" ht="12.75">
      <c r="A131" s="31">
        <v>23</v>
      </c>
      <c r="B131" s="32" t="s">
        <v>193</v>
      </c>
      <c r="C131" s="32" t="s">
        <v>27</v>
      </c>
      <c r="D131" s="32" t="s">
        <v>194</v>
      </c>
      <c r="E131" s="32" t="s">
        <v>53</v>
      </c>
      <c r="F131" s="31">
        <v>8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>
        <v>3</v>
      </c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20">
        <f>SUM(F131:FI131)</f>
        <v>11</v>
      </c>
      <c r="FK131" s="29">
        <v>3</v>
      </c>
      <c r="FL131" s="42"/>
      <c r="FM131" s="47">
        <f t="shared" si="9"/>
        <v>3.6666666666666665</v>
      </c>
    </row>
    <row r="132" spans="1:169" ht="12.75">
      <c r="A132" s="31">
        <v>24</v>
      </c>
      <c r="B132" s="32" t="s">
        <v>363</v>
      </c>
      <c r="C132" s="32" t="s">
        <v>9</v>
      </c>
      <c r="D132" s="32" t="s">
        <v>366</v>
      </c>
      <c r="E132" s="32" t="s">
        <v>53</v>
      </c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>
        <v>4</v>
      </c>
      <c r="BS132" s="33">
        <v>6</v>
      </c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20">
        <f>SUM(F132:FI132)</f>
        <v>10</v>
      </c>
      <c r="FK132" s="60">
        <f>COUNT(G132:FI132)</f>
        <v>2</v>
      </c>
      <c r="FL132" s="42"/>
      <c r="FM132" s="47">
        <f t="shared" si="9"/>
        <v>5</v>
      </c>
    </row>
    <row r="133" spans="1:169" ht="12.75">
      <c r="A133" s="31">
        <v>25</v>
      </c>
      <c r="B133" s="32" t="s">
        <v>173</v>
      </c>
      <c r="C133" s="32" t="s">
        <v>9</v>
      </c>
      <c r="D133" s="32" t="s">
        <v>174</v>
      </c>
      <c r="E133" s="32" t="s">
        <v>175</v>
      </c>
      <c r="F133" s="31">
        <v>9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20">
        <f>SUM(F133:FI133)</f>
        <v>9</v>
      </c>
      <c r="FK133" s="29">
        <v>2</v>
      </c>
      <c r="FL133" s="42"/>
      <c r="FM133" s="47">
        <f t="shared" si="9"/>
        <v>4.5</v>
      </c>
    </row>
    <row r="134" spans="1:169" ht="12.75">
      <c r="A134" s="31"/>
      <c r="B134" s="32"/>
      <c r="C134" s="32"/>
      <c r="D134" s="32"/>
      <c r="E134" s="32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20"/>
      <c r="FK134" s="29"/>
      <c r="FL134" s="42"/>
      <c r="FM134" s="47"/>
    </row>
  </sheetData>
  <mergeCells count="91">
    <mergeCell ref="FE4:FG4"/>
    <mergeCell ref="FE3:FG3"/>
    <mergeCell ref="FB3:FD3"/>
    <mergeCell ref="FB4:FD4"/>
    <mergeCell ref="EN1:ER1"/>
    <mergeCell ref="EN2:ER2"/>
    <mergeCell ref="EN4:ER4"/>
    <mergeCell ref="EN3:ER3"/>
    <mergeCell ref="ES3:EW3"/>
    <mergeCell ref="ES4:EW4"/>
    <mergeCell ref="EZ4:FA4"/>
    <mergeCell ref="EZ3:FA3"/>
    <mergeCell ref="EX4:EY4"/>
    <mergeCell ref="EX3:EY3"/>
    <mergeCell ref="CM4:CP4"/>
    <mergeCell ref="CM3:CP3"/>
    <mergeCell ref="CQ4:CS4"/>
    <mergeCell ref="CQ3:CS3"/>
    <mergeCell ref="CI4:CJ4"/>
    <mergeCell ref="CI3:CJ3"/>
    <mergeCell ref="CK4:CL4"/>
    <mergeCell ref="CK3:CL3"/>
    <mergeCell ref="AW3:BA3"/>
    <mergeCell ref="BB4:BE4"/>
    <mergeCell ref="BV4:CC4"/>
    <mergeCell ref="BV3:CC3"/>
    <mergeCell ref="BB3:BE3"/>
    <mergeCell ref="BF4:BN4"/>
    <mergeCell ref="BF3:BN3"/>
    <mergeCell ref="BR4:BU4"/>
    <mergeCell ref="BR3:BU3"/>
    <mergeCell ref="BO4:BQ4"/>
    <mergeCell ref="AL4:AN4"/>
    <mergeCell ref="AL3:AN3"/>
    <mergeCell ref="AO4:AS4"/>
    <mergeCell ref="AO3:AS3"/>
    <mergeCell ref="AT4:AV4"/>
    <mergeCell ref="AT3:AV3"/>
    <mergeCell ref="P3:Q3"/>
    <mergeCell ref="P4:Q4"/>
    <mergeCell ref="AA4:AK4"/>
    <mergeCell ref="AA3:AK3"/>
    <mergeCell ref="X4:Z4"/>
    <mergeCell ref="X3:Z3"/>
    <mergeCell ref="U4:W4"/>
    <mergeCell ref="U3:W3"/>
    <mergeCell ref="G3:J3"/>
    <mergeCell ref="G4:J4"/>
    <mergeCell ref="R1:T1"/>
    <mergeCell ref="R2:T2"/>
    <mergeCell ref="K4:L4"/>
    <mergeCell ref="K3:L3"/>
    <mergeCell ref="M3:O3"/>
    <mergeCell ref="M4:O4"/>
    <mergeCell ref="R3:T3"/>
    <mergeCell ref="R4:T4"/>
    <mergeCell ref="BR1:BU1"/>
    <mergeCell ref="BR2:BU2"/>
    <mergeCell ref="BO2:BQ2"/>
    <mergeCell ref="A1:D1"/>
    <mergeCell ref="A2:D2"/>
    <mergeCell ref="U1:W1"/>
    <mergeCell ref="U2:W2"/>
    <mergeCell ref="BO1:BQ1"/>
    <mergeCell ref="BO3:BQ3"/>
    <mergeCell ref="CG4:CH4"/>
    <mergeCell ref="CG3:CH3"/>
    <mergeCell ref="CD4:CF4"/>
    <mergeCell ref="CD3:CF3"/>
    <mergeCell ref="CQ2:CS2"/>
    <mergeCell ref="CQ1:CS1"/>
    <mergeCell ref="CT4:DF4"/>
    <mergeCell ref="CT3:DF3"/>
    <mergeCell ref="DO4:DS4"/>
    <mergeCell ref="DO3:DS3"/>
    <mergeCell ref="DG4:DL4"/>
    <mergeCell ref="DG3:DL3"/>
    <mergeCell ref="DM4:DN4"/>
    <mergeCell ref="DM3:DN3"/>
    <mergeCell ref="EE4:EF4"/>
    <mergeCell ref="EE3:EF3"/>
    <mergeCell ref="DT3:DU3"/>
    <mergeCell ref="DT4:DU4"/>
    <mergeCell ref="DV4:ED4"/>
    <mergeCell ref="DV3:ED3"/>
    <mergeCell ref="EL4:EM4"/>
    <mergeCell ref="EL3:EM3"/>
    <mergeCell ref="EG4:EH4"/>
    <mergeCell ref="EG3:EH3"/>
    <mergeCell ref="EI4:EK4"/>
    <mergeCell ref="EI3:EK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Q48"/>
  <sheetViews>
    <sheetView tabSelected="1" workbookViewId="0" topLeftCell="A13">
      <selection activeCell="J25" sqref="J25"/>
    </sheetView>
  </sheetViews>
  <sheetFormatPr defaultColWidth="9.140625" defaultRowHeight="12.75"/>
  <cols>
    <col min="3" max="3" width="22.57421875" style="0" customWidth="1"/>
    <col min="7" max="7" width="10.7109375" style="0" customWidth="1"/>
  </cols>
  <sheetData>
    <row r="2" spans="1:17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.75">
      <c r="A3" s="24"/>
      <c r="B3" s="113" t="s">
        <v>412</v>
      </c>
      <c r="C3" s="113"/>
      <c r="D3" s="113"/>
      <c r="E3" s="113"/>
      <c r="F3" s="113"/>
      <c r="G3" s="113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3.5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2:7" ht="12.75">
      <c r="B5" s="71" t="s">
        <v>408</v>
      </c>
      <c r="C5" s="72" t="s">
        <v>6</v>
      </c>
      <c r="D5" s="72" t="s">
        <v>305</v>
      </c>
      <c r="E5" s="72" t="s">
        <v>409</v>
      </c>
      <c r="F5" s="72" t="s">
        <v>410</v>
      </c>
      <c r="G5" s="73" t="s">
        <v>411</v>
      </c>
    </row>
    <row r="6" spans="2:7" ht="12.75">
      <c r="B6" s="74">
        <v>1</v>
      </c>
      <c r="C6" s="17" t="s">
        <v>32</v>
      </c>
      <c r="D6" s="75">
        <v>2646</v>
      </c>
      <c r="E6" s="76">
        <v>59</v>
      </c>
      <c r="F6" s="77"/>
      <c r="G6" s="78">
        <f aca="true" t="shared" si="0" ref="G6:G20">SUM(D6:F6)</f>
        <v>2705</v>
      </c>
    </row>
    <row r="7" spans="2:7" ht="12.75">
      <c r="B7" s="74">
        <v>2</v>
      </c>
      <c r="C7" s="17" t="s">
        <v>98</v>
      </c>
      <c r="D7" s="75"/>
      <c r="E7" s="76">
        <v>1884</v>
      </c>
      <c r="F7" s="77">
        <v>431</v>
      </c>
      <c r="G7" s="78">
        <f t="shared" si="0"/>
        <v>2315</v>
      </c>
    </row>
    <row r="8" spans="2:7" ht="12.75">
      <c r="B8" s="74">
        <v>3</v>
      </c>
      <c r="C8" s="17" t="s">
        <v>14</v>
      </c>
      <c r="D8" s="75">
        <v>1134</v>
      </c>
      <c r="E8" s="76">
        <v>996</v>
      </c>
      <c r="F8" s="77"/>
      <c r="G8" s="78">
        <f t="shared" si="0"/>
        <v>2130</v>
      </c>
    </row>
    <row r="9" spans="2:7" ht="12.75">
      <c r="B9" s="74">
        <v>4</v>
      </c>
      <c r="C9" s="17" t="s">
        <v>53</v>
      </c>
      <c r="D9" s="75">
        <v>1855</v>
      </c>
      <c r="E9" s="76"/>
      <c r="F9" s="77"/>
      <c r="G9" s="78">
        <f t="shared" si="0"/>
        <v>1855</v>
      </c>
    </row>
    <row r="10" spans="2:7" ht="12.75">
      <c r="B10" s="74">
        <v>5</v>
      </c>
      <c r="C10" s="17" t="s">
        <v>22</v>
      </c>
      <c r="D10" s="75"/>
      <c r="E10" s="76"/>
      <c r="F10" s="77">
        <v>921</v>
      </c>
      <c r="G10" s="78">
        <f t="shared" si="0"/>
        <v>921</v>
      </c>
    </row>
    <row r="11" spans="2:7" ht="12.75">
      <c r="B11" s="74">
        <v>6</v>
      </c>
      <c r="C11" s="17" t="s">
        <v>35</v>
      </c>
      <c r="D11" s="75">
        <v>579</v>
      </c>
      <c r="E11" s="76"/>
      <c r="F11" s="77"/>
      <c r="G11" s="78">
        <f t="shared" si="0"/>
        <v>579</v>
      </c>
    </row>
    <row r="12" spans="2:7" ht="12.75">
      <c r="B12" s="74">
        <v>7</v>
      </c>
      <c r="C12" s="17" t="s">
        <v>135</v>
      </c>
      <c r="D12" s="75"/>
      <c r="E12" s="76">
        <v>479</v>
      </c>
      <c r="F12" s="77"/>
      <c r="G12" s="78">
        <f t="shared" si="0"/>
        <v>479</v>
      </c>
    </row>
    <row r="13" spans="2:7" ht="12.75">
      <c r="B13" s="74">
        <v>8</v>
      </c>
      <c r="C13" s="17" t="s">
        <v>189</v>
      </c>
      <c r="D13" s="75">
        <v>456</v>
      </c>
      <c r="E13" s="76"/>
      <c r="F13" s="77"/>
      <c r="G13" s="78">
        <f>SUM(D13:F13)</f>
        <v>456</v>
      </c>
    </row>
    <row r="14" spans="2:7" ht="12.75">
      <c r="B14" s="74">
        <v>9</v>
      </c>
      <c r="C14" s="17" t="s">
        <v>116</v>
      </c>
      <c r="D14" s="75"/>
      <c r="E14" s="76"/>
      <c r="F14" s="77">
        <v>447</v>
      </c>
      <c r="G14" s="78">
        <f>SUM(D14:F14)</f>
        <v>447</v>
      </c>
    </row>
    <row r="15" spans="2:7" ht="12.75">
      <c r="B15" s="74">
        <v>10</v>
      </c>
      <c r="C15" s="17" t="s">
        <v>247</v>
      </c>
      <c r="D15" s="75"/>
      <c r="E15" s="76">
        <v>15</v>
      </c>
      <c r="F15" s="77">
        <v>386</v>
      </c>
      <c r="G15" s="78">
        <f t="shared" si="0"/>
        <v>401</v>
      </c>
    </row>
    <row r="16" spans="2:7" ht="12.75">
      <c r="B16" s="74">
        <v>11</v>
      </c>
      <c r="C16" s="17" t="s">
        <v>25</v>
      </c>
      <c r="D16" s="75"/>
      <c r="E16" s="76">
        <v>361</v>
      </c>
      <c r="F16" s="77"/>
      <c r="G16" s="78">
        <f t="shared" si="0"/>
        <v>361</v>
      </c>
    </row>
    <row r="17" spans="2:7" ht="12.75">
      <c r="B17" s="74">
        <v>12</v>
      </c>
      <c r="C17" s="17" t="s">
        <v>122</v>
      </c>
      <c r="D17" s="75">
        <v>216</v>
      </c>
      <c r="E17" s="76">
        <v>89</v>
      </c>
      <c r="F17" s="77"/>
      <c r="G17" s="78">
        <f t="shared" si="0"/>
        <v>305</v>
      </c>
    </row>
    <row r="18" spans="2:7" ht="12.75">
      <c r="B18" s="74">
        <v>13</v>
      </c>
      <c r="C18" s="17" t="s">
        <v>346</v>
      </c>
      <c r="D18" s="75">
        <v>163</v>
      </c>
      <c r="E18" s="76"/>
      <c r="F18" s="77"/>
      <c r="G18" s="78">
        <f t="shared" si="0"/>
        <v>163</v>
      </c>
    </row>
    <row r="19" spans="2:7" ht="12.75">
      <c r="B19" s="74">
        <v>14</v>
      </c>
      <c r="C19" s="17" t="s">
        <v>237</v>
      </c>
      <c r="D19" s="75">
        <v>123</v>
      </c>
      <c r="E19" s="76"/>
      <c r="F19" s="77"/>
      <c r="G19" s="78">
        <f t="shared" si="0"/>
        <v>123</v>
      </c>
    </row>
    <row r="20" spans="2:7" ht="12.75">
      <c r="B20" s="74">
        <v>15</v>
      </c>
      <c r="C20" s="17" t="s">
        <v>261</v>
      </c>
      <c r="D20" s="75">
        <v>50</v>
      </c>
      <c r="E20" s="76"/>
      <c r="F20" s="77">
        <v>50</v>
      </c>
      <c r="G20" s="78">
        <f t="shared" si="0"/>
        <v>100</v>
      </c>
    </row>
    <row r="21" spans="2:7" ht="12.75">
      <c r="B21" s="74">
        <v>16</v>
      </c>
      <c r="C21" s="17" t="s">
        <v>415</v>
      </c>
      <c r="D21" s="75">
        <v>97</v>
      </c>
      <c r="E21" s="76"/>
      <c r="F21" s="77"/>
      <c r="G21" s="78">
        <f aca="true" t="shared" si="1" ref="G21:G34">SUM(D21:F21)</f>
        <v>97</v>
      </c>
    </row>
    <row r="22" spans="2:7" ht="12.75">
      <c r="B22" s="74">
        <v>17</v>
      </c>
      <c r="C22" s="17" t="s">
        <v>11</v>
      </c>
      <c r="D22" s="75"/>
      <c r="E22" s="76">
        <v>96</v>
      </c>
      <c r="F22" s="77"/>
      <c r="G22" s="78">
        <f t="shared" si="1"/>
        <v>96</v>
      </c>
    </row>
    <row r="23" spans="2:7" ht="12.75">
      <c r="B23" s="74">
        <v>18</v>
      </c>
      <c r="C23" s="17" t="s">
        <v>145</v>
      </c>
      <c r="D23" s="75">
        <v>95</v>
      </c>
      <c r="E23" s="76"/>
      <c r="F23" s="77"/>
      <c r="G23" s="78">
        <f t="shared" si="1"/>
        <v>95</v>
      </c>
    </row>
    <row r="24" spans="2:7" ht="12.75">
      <c r="B24" s="74">
        <v>19</v>
      </c>
      <c r="C24" s="17" t="s">
        <v>18</v>
      </c>
      <c r="D24" s="75"/>
      <c r="E24" s="76">
        <v>88</v>
      </c>
      <c r="F24" s="77"/>
      <c r="G24" s="78">
        <f t="shared" si="1"/>
        <v>88</v>
      </c>
    </row>
    <row r="25" spans="2:7" ht="12.75">
      <c r="B25" s="74">
        <v>20</v>
      </c>
      <c r="C25" s="17" t="s">
        <v>172</v>
      </c>
      <c r="D25" s="75">
        <v>32</v>
      </c>
      <c r="E25" s="76">
        <v>52</v>
      </c>
      <c r="F25" s="77"/>
      <c r="G25" s="78">
        <f t="shared" si="1"/>
        <v>84</v>
      </c>
    </row>
    <row r="26" spans="2:7" ht="12.75">
      <c r="B26" s="74">
        <v>21</v>
      </c>
      <c r="C26" s="17" t="s">
        <v>150</v>
      </c>
      <c r="D26" s="75">
        <v>73</v>
      </c>
      <c r="E26" s="76"/>
      <c r="F26" s="77"/>
      <c r="G26" s="78">
        <f t="shared" si="1"/>
        <v>73</v>
      </c>
    </row>
    <row r="27" spans="2:7" ht="12.75">
      <c r="B27" s="74">
        <v>22</v>
      </c>
      <c r="C27" s="17" t="s">
        <v>69</v>
      </c>
      <c r="D27" s="75"/>
      <c r="E27" s="76"/>
      <c r="F27" s="77">
        <v>71</v>
      </c>
      <c r="G27" s="78">
        <f t="shared" si="1"/>
        <v>71</v>
      </c>
    </row>
    <row r="28" spans="2:7" ht="12.75">
      <c r="B28" s="74">
        <v>23</v>
      </c>
      <c r="C28" s="17" t="s">
        <v>293</v>
      </c>
      <c r="D28" s="75">
        <v>62</v>
      </c>
      <c r="E28" s="76"/>
      <c r="F28" s="77"/>
      <c r="G28" s="78">
        <f t="shared" si="1"/>
        <v>62</v>
      </c>
    </row>
    <row r="29" spans="2:7" ht="12.75">
      <c r="B29" s="74">
        <v>24</v>
      </c>
      <c r="C29" s="17" t="s">
        <v>296</v>
      </c>
      <c r="D29" s="75">
        <v>24</v>
      </c>
      <c r="E29" s="76">
        <v>9</v>
      </c>
      <c r="F29" s="77"/>
      <c r="G29" s="78">
        <f t="shared" si="1"/>
        <v>33</v>
      </c>
    </row>
    <row r="30" spans="2:7" ht="12.75">
      <c r="B30" s="74">
        <v>25</v>
      </c>
      <c r="C30" s="17" t="s">
        <v>252</v>
      </c>
      <c r="D30" s="75">
        <v>6</v>
      </c>
      <c r="E30" s="76">
        <v>23</v>
      </c>
      <c r="F30" s="77"/>
      <c r="G30" s="78">
        <f t="shared" si="1"/>
        <v>29</v>
      </c>
    </row>
    <row r="31" spans="2:7" ht="12.75">
      <c r="B31" s="74">
        <v>26</v>
      </c>
      <c r="C31" s="17" t="s">
        <v>175</v>
      </c>
      <c r="D31" s="75">
        <v>19</v>
      </c>
      <c r="E31" s="76"/>
      <c r="F31" s="77"/>
      <c r="G31" s="78">
        <f t="shared" si="1"/>
        <v>19</v>
      </c>
    </row>
    <row r="32" spans="2:7" ht="12.75">
      <c r="B32" s="74">
        <v>27</v>
      </c>
      <c r="C32" s="17" t="s">
        <v>334</v>
      </c>
      <c r="D32" s="75">
        <v>12</v>
      </c>
      <c r="E32" s="76"/>
      <c r="F32" s="77"/>
      <c r="G32" s="78">
        <f t="shared" si="1"/>
        <v>12</v>
      </c>
    </row>
    <row r="33" spans="2:7" ht="12.75">
      <c r="B33" s="74">
        <v>28</v>
      </c>
      <c r="C33" s="17" t="s">
        <v>405</v>
      </c>
      <c r="D33" s="75">
        <v>9</v>
      </c>
      <c r="E33" s="76"/>
      <c r="F33" s="77"/>
      <c r="G33" s="78">
        <f t="shared" si="1"/>
        <v>9</v>
      </c>
    </row>
    <row r="34" spans="2:7" ht="13.5" thickBot="1">
      <c r="B34" s="74">
        <v>29</v>
      </c>
      <c r="C34" s="79" t="s">
        <v>290</v>
      </c>
      <c r="D34" s="80"/>
      <c r="E34" s="81"/>
      <c r="F34" s="82">
        <v>6</v>
      </c>
      <c r="G34" s="83">
        <f t="shared" si="1"/>
        <v>6</v>
      </c>
    </row>
    <row r="35" ht="13.5" thickBot="1"/>
    <row r="36" spans="3:7" ht="12.75">
      <c r="C36" s="85" t="s">
        <v>434</v>
      </c>
      <c r="E36" s="114" t="s">
        <v>440</v>
      </c>
      <c r="F36" s="115"/>
      <c r="G36" s="88"/>
    </row>
    <row r="37" spans="3:7" ht="12.75">
      <c r="C37" s="86" t="s">
        <v>445</v>
      </c>
      <c r="E37" s="107" t="s">
        <v>441</v>
      </c>
      <c r="F37" s="108"/>
      <c r="G37" s="109"/>
    </row>
    <row r="38" spans="3:7" ht="13.5" thickBot="1">
      <c r="C38" s="87" t="s">
        <v>446</v>
      </c>
      <c r="E38" s="107" t="s">
        <v>442</v>
      </c>
      <c r="F38" s="108"/>
      <c r="G38" s="109"/>
    </row>
    <row r="39" spans="5:7" ht="13.5" thickBot="1">
      <c r="E39" s="107" t="s">
        <v>443</v>
      </c>
      <c r="F39" s="108"/>
      <c r="G39" s="109"/>
    </row>
    <row r="40" spans="3:7" ht="13.5" thickBot="1">
      <c r="C40" s="85" t="s">
        <v>435</v>
      </c>
      <c r="E40" s="110" t="s">
        <v>444</v>
      </c>
      <c r="F40" s="111"/>
      <c r="G40" s="112"/>
    </row>
    <row r="41" spans="3:7" ht="12.75">
      <c r="C41" s="89" t="s">
        <v>436</v>
      </c>
      <c r="E41" s="84"/>
      <c r="F41" s="84"/>
      <c r="G41" s="84"/>
    </row>
    <row r="42" spans="3:7" ht="12.75">
      <c r="C42" s="89" t="s">
        <v>437</v>
      </c>
      <c r="E42" s="84"/>
      <c r="F42" s="84"/>
      <c r="G42" s="84"/>
    </row>
    <row r="43" spans="3:7" ht="12.75">
      <c r="C43" s="89" t="s">
        <v>438</v>
      </c>
      <c r="E43" s="84"/>
      <c r="F43" s="84"/>
      <c r="G43" s="84"/>
    </row>
    <row r="44" spans="3:7" ht="13.5" thickBot="1">
      <c r="C44" s="90" t="s">
        <v>439</v>
      </c>
      <c r="E44" s="84"/>
      <c r="F44" s="84"/>
      <c r="G44" s="84"/>
    </row>
    <row r="45" spans="3:7" ht="12.75">
      <c r="C45" s="84"/>
      <c r="E45" s="84"/>
      <c r="F45" s="84"/>
      <c r="G45" s="84"/>
    </row>
    <row r="46" spans="3:7" ht="12.75">
      <c r="C46" s="84"/>
      <c r="E46" s="84"/>
      <c r="F46" s="84"/>
      <c r="G46" s="84"/>
    </row>
    <row r="47" spans="3:7" ht="12.75">
      <c r="C47" s="84"/>
      <c r="E47" s="84"/>
      <c r="F47" s="84"/>
      <c r="G47" s="84"/>
    </row>
    <row r="48" spans="5:7" ht="12.75">
      <c r="E48" s="84"/>
      <c r="F48" s="84"/>
      <c r="G48" s="84"/>
    </row>
  </sheetData>
  <mergeCells count="6">
    <mergeCell ref="E39:G39"/>
    <mergeCell ref="E40:G40"/>
    <mergeCell ref="B3:G3"/>
    <mergeCell ref="E37:G37"/>
    <mergeCell ref="E36:G36"/>
    <mergeCell ref="E38:G3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Bagdal Alexander</dc:creator>
  <cp:keywords/>
  <dc:description/>
  <cp:lastModifiedBy>Bagdal Alexander</cp:lastModifiedBy>
  <cp:lastPrinted>2012-11-30T19:40:20Z</cp:lastPrinted>
  <dcterms:created xsi:type="dcterms:W3CDTF">2012-02-10T14:08:03Z</dcterms:created>
  <dcterms:modified xsi:type="dcterms:W3CDTF">2012-11-30T21:35:00Z</dcterms:modified>
  <cp:category/>
  <cp:version/>
  <cp:contentType/>
  <cp:contentStatus/>
</cp:coreProperties>
</file>