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. časť" sheetId="1" r:id="rId1"/>
  </sheets>
  <definedNames/>
  <calcPr fullCalcOnLoad="1"/>
</workbook>
</file>

<file path=xl/sharedStrings.xml><?xml version="1.0" encoding="utf-8"?>
<sst xmlns="http://schemas.openxmlformats.org/spreadsheetml/2006/main" count="220" uniqueCount="113">
  <si>
    <t>Slovenský skokový pony pohár</t>
  </si>
  <si>
    <t>14309CZ</t>
  </si>
  <si>
    <t>14330CZ</t>
  </si>
  <si>
    <t>14501SS</t>
  </si>
  <si>
    <t>14503BS</t>
  </si>
  <si>
    <t>14504SS</t>
  </si>
  <si>
    <t>14508SS</t>
  </si>
  <si>
    <t>14509BS</t>
  </si>
  <si>
    <t>14607SS</t>
  </si>
  <si>
    <t>14609CZ</t>
  </si>
  <si>
    <t>14614BS</t>
  </si>
  <si>
    <t>14621SS</t>
  </si>
  <si>
    <t>14628BS</t>
  </si>
  <si>
    <t>14703CZ</t>
  </si>
  <si>
    <t>14712BS</t>
  </si>
  <si>
    <t>14725ZS</t>
  </si>
  <si>
    <t>14807CZ</t>
  </si>
  <si>
    <t>14816CZ</t>
  </si>
  <si>
    <t>14823SS</t>
  </si>
  <si>
    <t>14829BS</t>
  </si>
  <si>
    <t>14920BS</t>
  </si>
  <si>
    <t>14A04CZ</t>
  </si>
  <si>
    <t>14A11ZS</t>
  </si>
  <si>
    <t>Kód pretekov</t>
  </si>
  <si>
    <t>Frenštát</t>
  </si>
  <si>
    <t>Trojanovice</t>
  </si>
  <si>
    <t>Dražkovce</t>
  </si>
  <si>
    <t>Bratislava</t>
  </si>
  <si>
    <t>Lučenec</t>
  </si>
  <si>
    <t>Šamorín</t>
  </si>
  <si>
    <t>Trebostovo</t>
  </si>
  <si>
    <t>Kováčovce</t>
  </si>
  <si>
    <t>Olomouc</t>
  </si>
  <si>
    <t>Frenštát p. R.</t>
  </si>
  <si>
    <t>Topoľčianky</t>
  </si>
  <si>
    <t>Por</t>
  </si>
  <si>
    <t>Meno jazdca</t>
  </si>
  <si>
    <t>Kat</t>
  </si>
  <si>
    <t>Meno koňa</t>
  </si>
  <si>
    <t>Oddiel</t>
  </si>
  <si>
    <t>60št</t>
  </si>
  <si>
    <t>70št</t>
  </si>
  <si>
    <t>80št</t>
  </si>
  <si>
    <t>60 št</t>
  </si>
  <si>
    <t>Súčet</t>
  </si>
  <si>
    <t>P. súť.</t>
  </si>
  <si>
    <t>20 naj</t>
  </si>
  <si>
    <t>20 najl.výsl.</t>
  </si>
  <si>
    <t>Priemer</t>
  </si>
  <si>
    <t>Deti</t>
  </si>
  <si>
    <t>Machalová Alexandra</t>
  </si>
  <si>
    <t>D</t>
  </si>
  <si>
    <t>Etna 2</t>
  </si>
  <si>
    <t>Zvolen JK ISOKMAN</t>
  </si>
  <si>
    <t xml:space="preserve"> </t>
  </si>
  <si>
    <t>Tibet</t>
  </si>
  <si>
    <t>Dibdiaková Viktória</t>
  </si>
  <si>
    <t>Arkos</t>
  </si>
  <si>
    <t>Vrútky ADMEUM</t>
  </si>
  <si>
    <t>Petríková Lucia</t>
  </si>
  <si>
    <t>Calimero 2</t>
  </si>
  <si>
    <t>Ratnovce EQUINOX JK</t>
  </si>
  <si>
    <t>Hilin Yvette</t>
  </si>
  <si>
    <t>Ličková Luisa</t>
  </si>
  <si>
    <t>Scully</t>
  </si>
  <si>
    <t>Bratislava PONY TEAM</t>
  </si>
  <si>
    <t>Balážová Michaela</t>
  </si>
  <si>
    <t>Brod</t>
  </si>
  <si>
    <t>Hrotkó Ema</t>
  </si>
  <si>
    <t>Zitnas van Gogh</t>
  </si>
  <si>
    <t>Šaľa SOUP SLÁVIA</t>
  </si>
  <si>
    <t>Dibdiaková Anita</t>
  </si>
  <si>
    <t>Klip Vidar Z</t>
  </si>
  <si>
    <t>Hains Patrik</t>
  </si>
  <si>
    <t>Mon Cherry</t>
  </si>
  <si>
    <t>Bratislava ENVIROKONE</t>
  </si>
  <si>
    <t>Borneo</t>
  </si>
  <si>
    <t>Fabryová Ivana</t>
  </si>
  <si>
    <t>Vinny</t>
  </si>
  <si>
    <t>Jankovicsová Sandra</t>
  </si>
  <si>
    <t>Chudá Zuzana</t>
  </si>
  <si>
    <t>Jankovicsová Vanessa</t>
  </si>
  <si>
    <t>Barutíková Lucia</t>
  </si>
  <si>
    <t>Mitva</t>
  </si>
  <si>
    <t>Ranč Aura Nová Dedina</t>
  </si>
  <si>
    <t>Viktória</t>
  </si>
  <si>
    <t>Juniori</t>
  </si>
  <si>
    <t>Rybárová Lenka</t>
  </si>
  <si>
    <t>J</t>
  </si>
  <si>
    <t>Erva</t>
  </si>
  <si>
    <t>Lukáčová Martina</t>
  </si>
  <si>
    <t>Amos</t>
  </si>
  <si>
    <t>Bratislava LIMIT</t>
  </si>
  <si>
    <t>Luhová Patrícia</t>
  </si>
  <si>
    <t>Gajlu</t>
  </si>
  <si>
    <t>Považská Bystrica UNION</t>
  </si>
  <si>
    <t>Nemčeková Ema</t>
  </si>
  <si>
    <t>Maxim Chester</t>
  </si>
  <si>
    <t>Trebostovo JS POLET</t>
  </si>
  <si>
    <t>Mikuličová Sára</t>
  </si>
  <si>
    <t>Cherrie</t>
  </si>
  <si>
    <t>Janotíková Renáta</t>
  </si>
  <si>
    <t>Irmuska</t>
  </si>
  <si>
    <t>Budíkovany  AGROTRADE</t>
  </si>
  <si>
    <t>Zaková Katarína</t>
  </si>
  <si>
    <t>Kandráčová Nikoletta</t>
  </si>
  <si>
    <t>Paloma 3</t>
  </si>
  <si>
    <t>Stará Ľubovňa AURORA</t>
  </si>
  <si>
    <t>Matejka Samuel</t>
  </si>
  <si>
    <t>Janáková Romana</t>
  </si>
  <si>
    <t>Eliot</t>
  </si>
  <si>
    <t>Nitra MATS</t>
  </si>
  <si>
    <t>Martin Záturčie JO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</si>
</sst>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24" fillId="17" borderId="2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0" borderId="0">
      <alignment/>
      <protection/>
    </xf>
    <xf numFmtId="9" fontId="0" fillId="0" borderId="0" applyFill="0" applyBorder="0" applyAlignment="0" applyProtection="0"/>
    <xf numFmtId="0" fontId="0" fillId="20" borderId="6" applyNumberFormat="0" applyAlignment="0" applyProtection="0"/>
    <xf numFmtId="0" fontId="10" fillId="0" borderId="7" applyNumberFormat="0" applyFill="0" applyAlignment="0" applyProtection="0"/>
    <xf numFmtId="0" fontId="26" fillId="0" borderId="8" applyNumberFormat="0" applyFill="0" applyAlignment="0" applyProtection="0"/>
    <xf numFmtId="0" fontId="11" fillId="0" borderId="9" applyNumberFormat="0" applyFill="0" applyAlignment="0" applyProtection="0"/>
    <xf numFmtId="0" fontId="27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0" applyNumberFormat="0" applyAlignment="0" applyProtection="0"/>
    <xf numFmtId="0" fontId="15" fillId="22" borderId="10" applyNumberFormat="0" applyAlignment="0" applyProtection="0"/>
    <xf numFmtId="0" fontId="16" fillId="22" borderId="11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27" borderId="12" xfId="0" applyFont="1" applyFill="1" applyBorder="1" applyAlignment="1">
      <alignment horizontal="center"/>
    </xf>
    <xf numFmtId="0" fontId="20" fillId="27" borderId="13" xfId="0" applyFont="1" applyFill="1" applyBorder="1" applyAlignment="1">
      <alignment horizontal="center"/>
    </xf>
    <xf numFmtId="0" fontId="20" fillId="27" borderId="14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28" borderId="0" xfId="0" applyFont="1" applyFill="1" applyAlignment="1">
      <alignment/>
    </xf>
    <xf numFmtId="0" fontId="19" fillId="28" borderId="0" xfId="0" applyFont="1" applyFill="1" applyAlignment="1">
      <alignment horizontal="center"/>
    </xf>
    <xf numFmtId="0" fontId="21" fillId="28" borderId="0" xfId="0" applyFont="1" applyFill="1" applyAlignment="1">
      <alignment/>
    </xf>
    <xf numFmtId="0" fontId="2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0" fillId="27" borderId="17" xfId="0" applyFont="1" applyFill="1" applyBorder="1" applyAlignment="1">
      <alignment horizontal="center"/>
    </xf>
    <xf numFmtId="0" fontId="20" fillId="27" borderId="0" xfId="0" applyFont="1" applyFill="1" applyBorder="1" applyAlignment="1">
      <alignment horizontal="center"/>
    </xf>
    <xf numFmtId="0" fontId="20" fillId="27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20" fillId="10" borderId="13" xfId="0" applyFont="1" applyFill="1" applyBorder="1" applyAlignment="1">
      <alignment horizontal="center"/>
    </xf>
    <xf numFmtId="0" fontId="20" fillId="10" borderId="12" xfId="0" applyFont="1" applyFill="1" applyBorder="1" applyAlignment="1">
      <alignment horizontal="center"/>
    </xf>
    <xf numFmtId="0" fontId="20" fillId="27" borderId="19" xfId="0" applyFont="1" applyFill="1" applyBorder="1" applyAlignment="1">
      <alignment horizontal="center"/>
    </xf>
    <xf numFmtId="0" fontId="20" fillId="10" borderId="19" xfId="0" applyFont="1" applyFill="1" applyBorder="1" applyAlignment="1">
      <alignment horizontal="center"/>
    </xf>
    <xf numFmtId="0" fontId="21" fillId="10" borderId="19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22" fillId="10" borderId="20" xfId="0" applyFont="1" applyFill="1" applyBorder="1" applyAlignment="1">
      <alignment horizontal="center"/>
    </xf>
    <xf numFmtId="0" fontId="21" fillId="10" borderId="20" xfId="0" applyFont="1" applyFill="1" applyBorder="1" applyAlignment="1">
      <alignment/>
    </xf>
    <xf numFmtId="0" fontId="20" fillId="10" borderId="16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1" fillId="7" borderId="19" xfId="0" applyFont="1" applyFill="1" applyBorder="1" applyAlignment="1">
      <alignment horizontal="left"/>
    </xf>
    <xf numFmtId="0" fontId="21" fillId="7" borderId="19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0" fillId="6" borderId="19" xfId="0" applyFont="1" applyFill="1" applyBorder="1" applyAlignment="1">
      <alignment horizontal="center"/>
    </xf>
    <xf numFmtId="180" fontId="20" fillId="18" borderId="19" xfId="0" applyNumberFormat="1" applyFont="1" applyFill="1" applyBorder="1" applyAlignment="1">
      <alignment horizontal="center"/>
    </xf>
    <xf numFmtId="0" fontId="23" fillId="7" borderId="19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left"/>
    </xf>
    <xf numFmtId="0" fontId="21" fillId="7" borderId="13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180" fontId="20" fillId="18" borderId="13" xfId="0" applyNumberFormat="1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10" borderId="20" xfId="0" applyFill="1" applyBorder="1" applyAlignment="1">
      <alignment/>
    </xf>
    <xf numFmtId="0" fontId="20" fillId="10" borderId="20" xfId="0" applyFont="1" applyFill="1" applyBorder="1" applyAlignment="1">
      <alignment horizontal="center"/>
    </xf>
    <xf numFmtId="0" fontId="20" fillId="29" borderId="19" xfId="0" applyFont="1" applyFill="1" applyBorder="1" applyAlignment="1">
      <alignment horizontal="center"/>
    </xf>
    <xf numFmtId="0" fontId="21" fillId="29" borderId="19" xfId="0" applyFont="1" applyFill="1" applyBorder="1" applyAlignment="1">
      <alignment horizontal="left"/>
    </xf>
    <xf numFmtId="0" fontId="21" fillId="29" borderId="19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20" fillId="27" borderId="12" xfId="0" applyFont="1" applyFill="1" applyBorder="1" applyAlignment="1">
      <alignment horizontal="center"/>
    </xf>
    <xf numFmtId="0" fontId="20" fillId="27" borderId="13" xfId="0" applyFont="1" applyFill="1" applyBorder="1" applyAlignment="1">
      <alignment horizontal="center"/>
    </xf>
    <xf numFmtId="0" fontId="20" fillId="27" borderId="21" xfId="0" applyFont="1" applyFill="1" applyBorder="1" applyAlignment="1">
      <alignment horizontal="center"/>
    </xf>
    <xf numFmtId="0" fontId="20" fillId="27" borderId="14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/>
    </xf>
    <xf numFmtId="0" fontId="20" fillId="27" borderId="16" xfId="0" applyFont="1" applyFill="1" applyBorder="1" applyAlignment="1">
      <alignment horizontal="center"/>
    </xf>
    <xf numFmtId="0" fontId="20" fillId="27" borderId="22" xfId="0" applyFont="1" applyFill="1" applyBorder="1" applyAlignment="1">
      <alignment horizontal="center"/>
    </xf>
    <xf numFmtId="0" fontId="20" fillId="27" borderId="23" xfId="0" applyFont="1" applyFill="1" applyBorder="1" applyAlignment="1">
      <alignment horizont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eutrální" xfId="45"/>
    <cellStyle name="normálne 2" xfId="46"/>
    <cellStyle name="Percent" xfId="47"/>
    <cellStyle name="Poznámka" xfId="48"/>
    <cellStyle name="Prepojená bunka" xfId="49"/>
    <cellStyle name="Propojená buňka" xfId="50"/>
    <cellStyle name="Spolu" xfId="51"/>
    <cellStyle name="Správně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3</xdr:row>
      <xdr:rowOff>152400</xdr:rowOff>
    </xdr:from>
    <xdr:to>
      <xdr:col>4</xdr:col>
      <xdr:colOff>952500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638550" y="714375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0"/>
  <sheetViews>
    <sheetView showGridLines="0" tabSelected="1" zoomScale="80" zoomScaleNormal="80" zoomScalePageLayoutView="0" workbookViewId="0" topLeftCell="A1">
      <pane xSplit="5" ySplit="5" topLeftCell="BM12" activePane="bottomRight" state="frozen"/>
      <selection pane="topLeft" activeCell="A1" sqref="A1"/>
      <selection pane="topRight" activeCell="AO1" sqref="AO1"/>
      <selection pane="bottomLeft" activeCell="A6" sqref="A6"/>
      <selection pane="bottomRight" activeCell="E17" sqref="E17"/>
    </sheetView>
  </sheetViews>
  <sheetFormatPr defaultColWidth="9.140625" defaultRowHeight="12.75"/>
  <cols>
    <col min="1" max="1" width="5.421875" style="0" customWidth="1"/>
    <col min="2" max="2" width="17.140625" style="0" customWidth="1"/>
    <col min="3" max="3" width="4.7109375" style="0" customWidth="1"/>
    <col min="4" max="4" width="15.57421875" style="0" customWidth="1"/>
    <col min="5" max="5" width="20.28125" style="0" customWidth="1"/>
    <col min="6" max="17" width="4.7109375" style="0" customWidth="1"/>
    <col min="18" max="19" width="0" style="0" hidden="1" customWidth="1"/>
    <col min="20" max="20" width="5.140625" style="0" customWidth="1"/>
    <col min="21" max="21" width="5.421875" style="0" customWidth="1"/>
    <col min="22" max="23" width="0" style="0" hidden="1" customWidth="1"/>
    <col min="24" max="24" width="5.421875" style="0" customWidth="1"/>
    <col min="25" max="26" width="4.7109375" style="0" customWidth="1"/>
    <col min="27" max="27" width="4.28125" style="0" customWidth="1"/>
    <col min="28" max="30" width="0" style="0" hidden="1" customWidth="1"/>
    <col min="31" max="31" width="4.7109375" style="0" customWidth="1"/>
    <col min="32" max="36" width="4.57421875" style="0" customWidth="1"/>
    <col min="37" max="50" width="4.8515625" style="0" customWidth="1"/>
    <col min="51" max="51" width="5.00390625" style="0" customWidth="1"/>
    <col min="52" max="57" width="4.8515625" style="0" customWidth="1"/>
    <col min="58" max="61" width="4.57421875" style="0" customWidth="1"/>
    <col min="62" max="63" width="4.7109375" style="0" customWidth="1"/>
    <col min="64" max="64" width="0" style="0" hidden="1" customWidth="1"/>
    <col min="66" max="66" width="8.00390625" style="0" customWidth="1"/>
    <col min="67" max="67" width="0" style="0" hidden="1" customWidth="1"/>
    <col min="68" max="68" width="11.28125" style="0" customWidth="1"/>
  </cols>
  <sheetData>
    <row r="1" spans="1:64" ht="15.75">
      <c r="A1" s="51" t="s">
        <v>0</v>
      </c>
      <c r="B1" s="51"/>
      <c r="C1" s="51"/>
      <c r="D1" s="51"/>
      <c r="E1" s="5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6" ht="15.75">
      <c r="A2" s="6"/>
      <c r="B2" s="6"/>
      <c r="C2" s="6"/>
      <c r="D2" s="7">
        <v>2014</v>
      </c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9"/>
      <c r="U2" s="9"/>
      <c r="V2" s="10"/>
      <c r="W2" s="10"/>
      <c r="X2" s="9"/>
      <c r="Y2" s="11"/>
      <c r="Z2" s="5"/>
      <c r="AA2" s="5"/>
      <c r="AB2" s="5"/>
      <c r="AC2" s="5"/>
      <c r="AD2" s="5"/>
      <c r="AE2" s="9"/>
      <c r="AF2" s="9"/>
      <c r="AG2" s="9"/>
      <c r="AH2" s="9"/>
      <c r="AI2" s="9"/>
      <c r="AJ2" s="9"/>
      <c r="AK2" s="9"/>
      <c r="AL2" s="9"/>
      <c r="AM2" s="9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2"/>
      <c r="BN2" s="12"/>
    </row>
    <row r="3" spans="1:65" ht="12.75">
      <c r="A3" s="5"/>
      <c r="B3" s="13"/>
      <c r="C3" s="13"/>
      <c r="D3" s="13"/>
      <c r="E3" s="13"/>
      <c r="F3" s="52" t="s">
        <v>1</v>
      </c>
      <c r="G3" s="52"/>
      <c r="H3" s="52" t="s">
        <v>2</v>
      </c>
      <c r="I3" s="52"/>
      <c r="J3" s="52" t="s">
        <v>3</v>
      </c>
      <c r="K3" s="52"/>
      <c r="L3" s="52" t="s">
        <v>4</v>
      </c>
      <c r="M3" s="52"/>
      <c r="N3" s="53" t="s">
        <v>5</v>
      </c>
      <c r="O3" s="53"/>
      <c r="P3" s="52" t="s">
        <v>6</v>
      </c>
      <c r="Q3" s="52"/>
      <c r="R3" s="1"/>
      <c r="S3" s="1"/>
      <c r="T3" s="14"/>
      <c r="U3" s="15" t="s">
        <v>7</v>
      </c>
      <c r="V3" s="12"/>
      <c r="W3" s="12"/>
      <c r="X3" s="15"/>
      <c r="Y3" s="53" t="s">
        <v>8</v>
      </c>
      <c r="Z3" s="53"/>
      <c r="AA3" s="53"/>
      <c r="AB3" s="53"/>
      <c r="AC3" s="53"/>
      <c r="AD3" s="53"/>
      <c r="AE3" s="53" t="s">
        <v>9</v>
      </c>
      <c r="AF3" s="53"/>
      <c r="AG3" s="53" t="s">
        <v>10</v>
      </c>
      <c r="AH3" s="53"/>
      <c r="AI3" s="53" t="s">
        <v>11</v>
      </c>
      <c r="AJ3" s="53"/>
      <c r="AK3" s="54" t="s">
        <v>12</v>
      </c>
      <c r="AL3" s="54"/>
      <c r="AM3" s="54"/>
      <c r="AN3" s="2" t="s">
        <v>13</v>
      </c>
      <c r="AO3" s="52" t="s">
        <v>14</v>
      </c>
      <c r="AP3" s="52"/>
      <c r="AQ3" s="53" t="s">
        <v>15</v>
      </c>
      <c r="AR3" s="53"/>
      <c r="AS3" s="53"/>
      <c r="AT3" s="53" t="s">
        <v>16</v>
      </c>
      <c r="AU3" s="53"/>
      <c r="AV3" s="53"/>
      <c r="AW3" s="53"/>
      <c r="AX3" s="53" t="s">
        <v>17</v>
      </c>
      <c r="AY3" s="53"/>
      <c r="AZ3" s="53" t="s">
        <v>18</v>
      </c>
      <c r="BA3" s="53"/>
      <c r="BB3" s="52" t="s">
        <v>19</v>
      </c>
      <c r="BC3" s="52"/>
      <c r="BD3" s="53" t="s">
        <v>20</v>
      </c>
      <c r="BE3" s="53"/>
      <c r="BF3" s="54" t="s">
        <v>21</v>
      </c>
      <c r="BG3" s="54"/>
      <c r="BH3" s="54"/>
      <c r="BI3" s="54" t="s">
        <v>22</v>
      </c>
      <c r="BJ3" s="54"/>
      <c r="BK3" s="54"/>
      <c r="BL3" s="54"/>
      <c r="BM3" s="12"/>
    </row>
    <row r="4" spans="1:72" ht="12.75">
      <c r="A4" s="5"/>
      <c r="B4" s="13"/>
      <c r="C4" s="13"/>
      <c r="D4" s="13"/>
      <c r="E4" s="16" t="s">
        <v>23</v>
      </c>
      <c r="F4" s="55" t="s">
        <v>24</v>
      </c>
      <c r="G4" s="55"/>
      <c r="H4" s="55" t="s">
        <v>25</v>
      </c>
      <c r="I4" s="55"/>
      <c r="J4" s="55" t="s">
        <v>26</v>
      </c>
      <c r="K4" s="55"/>
      <c r="L4" s="55" t="s">
        <v>27</v>
      </c>
      <c r="M4" s="55"/>
      <c r="N4" s="56" t="s">
        <v>28</v>
      </c>
      <c r="O4" s="56"/>
      <c r="P4" s="55" t="s">
        <v>26</v>
      </c>
      <c r="Q4" s="55"/>
      <c r="R4" s="3"/>
      <c r="S4" s="3"/>
      <c r="T4" s="3"/>
      <c r="U4" s="15" t="s">
        <v>29</v>
      </c>
      <c r="V4" s="12"/>
      <c r="W4" s="12"/>
      <c r="X4" s="15"/>
      <c r="Y4" s="56" t="s">
        <v>30</v>
      </c>
      <c r="Z4" s="56"/>
      <c r="AA4" s="56"/>
      <c r="AB4" s="56"/>
      <c r="AC4" s="56"/>
      <c r="AD4" s="56"/>
      <c r="AE4" s="56" t="s">
        <v>25</v>
      </c>
      <c r="AF4" s="56"/>
      <c r="AG4" s="56" t="s">
        <v>27</v>
      </c>
      <c r="AH4" s="56"/>
      <c r="AI4" s="56" t="s">
        <v>31</v>
      </c>
      <c r="AJ4" s="56"/>
      <c r="AK4" s="57" t="s">
        <v>29</v>
      </c>
      <c r="AL4" s="57"/>
      <c r="AM4" s="57"/>
      <c r="AN4" s="4" t="s">
        <v>32</v>
      </c>
      <c r="AO4" s="55" t="s">
        <v>27</v>
      </c>
      <c r="AP4" s="55"/>
      <c r="AQ4" s="56" t="s">
        <v>29</v>
      </c>
      <c r="AR4" s="56"/>
      <c r="AS4" s="56"/>
      <c r="AT4" s="56" t="s">
        <v>25</v>
      </c>
      <c r="AU4" s="56"/>
      <c r="AV4" s="56"/>
      <c r="AW4" s="56"/>
      <c r="AX4" s="55" t="s">
        <v>33</v>
      </c>
      <c r="AY4" s="55"/>
      <c r="AZ4" s="56" t="s">
        <v>30</v>
      </c>
      <c r="BA4" s="56"/>
      <c r="BB4" s="56" t="s">
        <v>27</v>
      </c>
      <c r="BC4" s="56"/>
      <c r="BD4" s="56" t="s">
        <v>27</v>
      </c>
      <c r="BE4" s="56"/>
      <c r="BF4" s="59" t="s">
        <v>25</v>
      </c>
      <c r="BG4" s="59"/>
      <c r="BH4" s="59"/>
      <c r="BI4" s="58" t="s">
        <v>34</v>
      </c>
      <c r="BJ4" s="58"/>
      <c r="BK4" s="58"/>
      <c r="BL4" s="58"/>
      <c r="BM4" s="17"/>
      <c r="BN4" s="10"/>
      <c r="BT4" s="12"/>
    </row>
    <row r="5" spans="1:69" ht="12.75">
      <c r="A5" s="18" t="s">
        <v>35</v>
      </c>
      <c r="B5" s="18" t="s">
        <v>36</v>
      </c>
      <c r="C5" s="18" t="s">
        <v>37</v>
      </c>
      <c r="D5" s="18" t="s">
        <v>38</v>
      </c>
      <c r="E5" s="19" t="s">
        <v>39</v>
      </c>
      <c r="F5" s="20" t="s">
        <v>40</v>
      </c>
      <c r="G5" s="20" t="s">
        <v>41</v>
      </c>
      <c r="H5" s="20" t="s">
        <v>41</v>
      </c>
      <c r="I5" s="20">
        <v>80</v>
      </c>
      <c r="J5" s="20">
        <v>60</v>
      </c>
      <c r="K5" s="20">
        <v>70</v>
      </c>
      <c r="L5" s="20">
        <v>60</v>
      </c>
      <c r="M5" s="20">
        <v>70</v>
      </c>
      <c r="N5" s="20">
        <v>60</v>
      </c>
      <c r="O5" s="20">
        <v>70</v>
      </c>
      <c r="P5" s="20">
        <v>60</v>
      </c>
      <c r="Q5" s="20">
        <v>70</v>
      </c>
      <c r="R5" s="20"/>
      <c r="S5" s="20"/>
      <c r="T5" s="20">
        <v>80</v>
      </c>
      <c r="U5" s="20">
        <v>80</v>
      </c>
      <c r="X5" s="20" t="s">
        <v>42</v>
      </c>
      <c r="Y5" s="4">
        <v>60</v>
      </c>
      <c r="Z5" s="4">
        <v>70</v>
      </c>
      <c r="AA5" s="4">
        <v>80</v>
      </c>
      <c r="AB5" s="4"/>
      <c r="AC5" s="4"/>
      <c r="AD5" s="4"/>
      <c r="AE5" s="20" t="s">
        <v>43</v>
      </c>
      <c r="AF5" s="20" t="s">
        <v>41</v>
      </c>
      <c r="AG5" s="20">
        <v>60</v>
      </c>
      <c r="AH5" s="20">
        <v>70</v>
      </c>
      <c r="AI5" s="20">
        <v>70</v>
      </c>
      <c r="AJ5" s="20">
        <v>80</v>
      </c>
      <c r="AK5" s="20">
        <v>80</v>
      </c>
      <c r="AL5" s="20">
        <v>80</v>
      </c>
      <c r="AM5" s="20" t="s">
        <v>42</v>
      </c>
      <c r="AN5" s="4" t="s">
        <v>40</v>
      </c>
      <c r="AO5" s="4">
        <v>70</v>
      </c>
      <c r="AP5" s="4">
        <v>80</v>
      </c>
      <c r="AQ5" s="4">
        <v>80</v>
      </c>
      <c r="AR5" s="4">
        <v>80</v>
      </c>
      <c r="AS5" s="4" t="s">
        <v>42</v>
      </c>
      <c r="AT5" s="4">
        <v>60</v>
      </c>
      <c r="AU5" s="4">
        <v>70</v>
      </c>
      <c r="AV5" s="4">
        <v>80</v>
      </c>
      <c r="AW5" s="4">
        <v>90</v>
      </c>
      <c r="AX5" s="20" t="s">
        <v>41</v>
      </c>
      <c r="AY5" s="20">
        <v>90</v>
      </c>
      <c r="AZ5" s="4">
        <v>70</v>
      </c>
      <c r="BA5" s="4">
        <v>80</v>
      </c>
      <c r="BB5" s="4">
        <v>70</v>
      </c>
      <c r="BC5" s="4">
        <v>80</v>
      </c>
      <c r="BD5" s="4">
        <v>80</v>
      </c>
      <c r="BE5" s="4">
        <v>90</v>
      </c>
      <c r="BF5" s="4">
        <v>60</v>
      </c>
      <c r="BG5" s="4">
        <v>70</v>
      </c>
      <c r="BH5" s="4" t="s">
        <v>41</v>
      </c>
      <c r="BI5" s="4">
        <v>70</v>
      </c>
      <c r="BJ5" s="4">
        <v>80</v>
      </c>
      <c r="BK5" s="4">
        <v>90</v>
      </c>
      <c r="BL5" s="4"/>
      <c r="BM5" s="21" t="s">
        <v>44</v>
      </c>
      <c r="BN5" s="22" t="s">
        <v>45</v>
      </c>
      <c r="BO5" s="21" t="s">
        <v>46</v>
      </c>
      <c r="BP5" s="21" t="s">
        <v>47</v>
      </c>
      <c r="BQ5" s="21" t="s">
        <v>48</v>
      </c>
    </row>
    <row r="6" spans="1:69" ht="12.75">
      <c r="A6" s="23"/>
      <c r="B6" s="24" t="s">
        <v>49</v>
      </c>
      <c r="C6" s="25"/>
      <c r="D6" s="25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1"/>
      <c r="BN6" s="22"/>
      <c r="BO6" s="21"/>
      <c r="BP6" s="21"/>
      <c r="BQ6" s="21"/>
    </row>
    <row r="7" spans="1:69" ht="12.75">
      <c r="A7" s="27">
        <v>1</v>
      </c>
      <c r="B7" s="28" t="s">
        <v>50</v>
      </c>
      <c r="C7" s="29" t="s">
        <v>51</v>
      </c>
      <c r="D7" s="29" t="s">
        <v>52</v>
      </c>
      <c r="E7" s="29" t="s">
        <v>53</v>
      </c>
      <c r="F7" s="27"/>
      <c r="G7" s="27"/>
      <c r="H7" s="27"/>
      <c r="I7" s="27"/>
      <c r="J7" s="27"/>
      <c r="K7" s="27"/>
      <c r="L7" s="27">
        <v>6</v>
      </c>
      <c r="M7" s="27">
        <v>9</v>
      </c>
      <c r="N7" s="27">
        <v>6</v>
      </c>
      <c r="O7" s="27">
        <v>9</v>
      </c>
      <c r="P7" s="27" t="s">
        <v>54</v>
      </c>
      <c r="Q7" s="27" t="s">
        <v>54</v>
      </c>
      <c r="R7" s="27"/>
      <c r="S7" s="27"/>
      <c r="T7" s="27">
        <v>12</v>
      </c>
      <c r="U7" s="27">
        <v>12</v>
      </c>
      <c r="X7" s="27">
        <v>6</v>
      </c>
      <c r="Y7" s="27"/>
      <c r="Z7" s="27">
        <v>9</v>
      </c>
      <c r="AA7" s="27">
        <v>12</v>
      </c>
      <c r="AB7" s="27"/>
      <c r="AC7" s="27"/>
      <c r="AD7" s="27" t="s">
        <v>54</v>
      </c>
      <c r="AE7" s="27"/>
      <c r="AF7" s="27"/>
      <c r="AG7" s="27">
        <v>6</v>
      </c>
      <c r="AH7" s="27">
        <v>9</v>
      </c>
      <c r="AI7" s="27"/>
      <c r="AJ7" s="27"/>
      <c r="AK7" s="27">
        <v>12</v>
      </c>
      <c r="AL7" s="27">
        <v>12</v>
      </c>
      <c r="AM7" s="27">
        <v>15</v>
      </c>
      <c r="AN7" s="27"/>
      <c r="AO7" s="27">
        <v>9</v>
      </c>
      <c r="AP7" s="27">
        <v>12</v>
      </c>
      <c r="AQ7" s="27">
        <v>12</v>
      </c>
      <c r="AR7" s="27">
        <v>0</v>
      </c>
      <c r="AS7" s="27">
        <v>8</v>
      </c>
      <c r="AT7" s="27"/>
      <c r="AU7" s="27"/>
      <c r="AV7" s="27"/>
      <c r="AW7" s="27"/>
      <c r="AX7" s="27"/>
      <c r="AY7" s="27"/>
      <c r="AZ7" s="27">
        <v>9</v>
      </c>
      <c r="BA7" s="27">
        <v>6</v>
      </c>
      <c r="BB7" s="27">
        <v>5</v>
      </c>
      <c r="BC7" s="27">
        <v>12</v>
      </c>
      <c r="BD7" s="27">
        <v>12</v>
      </c>
      <c r="BE7" s="27">
        <v>15</v>
      </c>
      <c r="BF7" s="27"/>
      <c r="BG7" s="27"/>
      <c r="BH7" s="27"/>
      <c r="BI7" s="27"/>
      <c r="BJ7" s="27">
        <v>12</v>
      </c>
      <c r="BK7" s="27">
        <v>12</v>
      </c>
      <c r="BL7" s="27"/>
      <c r="BM7" s="30">
        <v>259</v>
      </c>
      <c r="BN7" s="31">
        <v>27</v>
      </c>
      <c r="BO7" s="32"/>
      <c r="BP7" s="32">
        <v>224</v>
      </c>
      <c r="BQ7" s="33">
        <v>11.2</v>
      </c>
    </row>
    <row r="8" spans="1:69" ht="12.75">
      <c r="A8" s="27">
        <f>A7+1</f>
        <v>2</v>
      </c>
      <c r="B8" s="28" t="s">
        <v>50</v>
      </c>
      <c r="C8" s="29" t="s">
        <v>51</v>
      </c>
      <c r="D8" s="29" t="s">
        <v>55</v>
      </c>
      <c r="E8" s="29" t="s">
        <v>53</v>
      </c>
      <c r="F8" s="27" t="s">
        <v>54</v>
      </c>
      <c r="G8" s="27" t="s">
        <v>54</v>
      </c>
      <c r="H8" s="27"/>
      <c r="I8" s="27"/>
      <c r="J8" s="27">
        <v>6</v>
      </c>
      <c r="K8" s="27">
        <v>9</v>
      </c>
      <c r="L8" s="27"/>
      <c r="M8" s="27"/>
      <c r="N8" s="27">
        <v>6</v>
      </c>
      <c r="O8" s="27">
        <v>9</v>
      </c>
      <c r="P8" s="27"/>
      <c r="Q8" s="27"/>
      <c r="R8" s="27"/>
      <c r="S8" s="27"/>
      <c r="T8" s="27"/>
      <c r="U8" s="27"/>
      <c r="X8" s="27"/>
      <c r="Y8" s="27"/>
      <c r="Z8" s="27">
        <v>9</v>
      </c>
      <c r="AA8" s="27">
        <v>12</v>
      </c>
      <c r="AB8" s="27"/>
      <c r="AC8" s="27"/>
      <c r="AD8" s="27" t="s">
        <v>54</v>
      </c>
      <c r="AE8" s="27"/>
      <c r="AF8" s="27"/>
      <c r="AG8" s="27">
        <v>6</v>
      </c>
      <c r="AH8" s="27">
        <v>9</v>
      </c>
      <c r="AI8" s="27">
        <v>9</v>
      </c>
      <c r="AJ8" s="27">
        <v>12</v>
      </c>
      <c r="AK8" s="27"/>
      <c r="AL8" s="27"/>
      <c r="AM8" s="27"/>
      <c r="AN8" s="27"/>
      <c r="AO8" s="27">
        <v>9</v>
      </c>
      <c r="AP8" s="27">
        <v>12</v>
      </c>
      <c r="AQ8" s="27">
        <v>12</v>
      </c>
      <c r="AR8" s="27">
        <v>12</v>
      </c>
      <c r="AS8" s="27">
        <v>8</v>
      </c>
      <c r="AT8" s="27"/>
      <c r="AU8" s="27"/>
      <c r="AV8" s="27"/>
      <c r="AW8" s="27"/>
      <c r="AX8" s="27"/>
      <c r="AY8" s="27"/>
      <c r="AZ8" s="27">
        <v>9</v>
      </c>
      <c r="BA8" s="27">
        <v>12</v>
      </c>
      <c r="BB8" s="27">
        <v>9</v>
      </c>
      <c r="BC8" s="27">
        <v>12</v>
      </c>
      <c r="BD8" s="27">
        <v>12</v>
      </c>
      <c r="BE8" s="27">
        <v>12</v>
      </c>
      <c r="BF8" s="27"/>
      <c r="BG8" s="27"/>
      <c r="BH8" s="27"/>
      <c r="BI8" s="27"/>
      <c r="BJ8" s="27">
        <v>9</v>
      </c>
      <c r="BK8" s="27">
        <v>15</v>
      </c>
      <c r="BL8" s="27"/>
      <c r="BM8" s="30">
        <v>230</v>
      </c>
      <c r="BN8" s="31">
        <v>23</v>
      </c>
      <c r="BO8" s="32"/>
      <c r="BP8" s="32">
        <v>212</v>
      </c>
      <c r="BQ8" s="33">
        <v>10.6</v>
      </c>
    </row>
    <row r="9" spans="1:80" ht="12.75">
      <c r="A9" s="27">
        <f>A8+1</f>
        <v>3</v>
      </c>
      <c r="B9" s="28" t="s">
        <v>56</v>
      </c>
      <c r="C9" s="29" t="s">
        <v>51</v>
      </c>
      <c r="D9" s="29" t="s">
        <v>57</v>
      </c>
      <c r="E9" s="29" t="s">
        <v>58</v>
      </c>
      <c r="F9" s="27">
        <v>6</v>
      </c>
      <c r="G9" s="27">
        <v>10</v>
      </c>
      <c r="H9" s="34">
        <v>10</v>
      </c>
      <c r="I9" s="27">
        <v>5</v>
      </c>
      <c r="J9" s="27">
        <v>6</v>
      </c>
      <c r="K9" s="27">
        <v>9</v>
      </c>
      <c r="L9" s="27"/>
      <c r="M9" s="27"/>
      <c r="N9" s="27">
        <v>6</v>
      </c>
      <c r="O9" s="27">
        <v>9</v>
      </c>
      <c r="P9" s="27">
        <v>6</v>
      </c>
      <c r="Q9" s="27">
        <v>9</v>
      </c>
      <c r="R9" s="27"/>
      <c r="S9" s="27"/>
      <c r="T9" s="27"/>
      <c r="U9" s="27"/>
      <c r="X9" s="27"/>
      <c r="Y9" s="27"/>
      <c r="Z9" s="27">
        <v>9</v>
      </c>
      <c r="AA9" s="27">
        <v>12</v>
      </c>
      <c r="AB9" s="27"/>
      <c r="AC9" s="27"/>
      <c r="AD9" s="27"/>
      <c r="AE9" s="27">
        <v>4</v>
      </c>
      <c r="AF9" s="27">
        <v>8</v>
      </c>
      <c r="AG9" s="27"/>
      <c r="AH9" s="27"/>
      <c r="AI9" s="27">
        <v>9</v>
      </c>
      <c r="AJ9" s="27">
        <v>5</v>
      </c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>
        <v>12</v>
      </c>
      <c r="AW9" s="27">
        <v>12</v>
      </c>
      <c r="AX9" s="27">
        <v>10</v>
      </c>
      <c r="AY9" s="27">
        <v>15</v>
      </c>
      <c r="AZ9" s="27">
        <v>9</v>
      </c>
      <c r="BA9" s="27">
        <v>9</v>
      </c>
      <c r="BB9" s="27">
        <v>9</v>
      </c>
      <c r="BC9" s="27">
        <v>12</v>
      </c>
      <c r="BD9" s="27"/>
      <c r="BE9" s="27"/>
      <c r="BF9" s="27"/>
      <c r="BG9" s="27"/>
      <c r="BH9" s="27"/>
      <c r="BI9" s="27"/>
      <c r="BJ9" s="27"/>
      <c r="BK9" s="27"/>
      <c r="BL9" s="27"/>
      <c r="BM9" s="30">
        <v>211</v>
      </c>
      <c r="BN9" s="31">
        <v>24</v>
      </c>
      <c r="BO9" s="32"/>
      <c r="BP9" s="32">
        <v>191</v>
      </c>
      <c r="BQ9" s="33">
        <v>9.55</v>
      </c>
      <c r="BR9" t="s">
        <v>54</v>
      </c>
      <c r="BS9" t="s">
        <v>54</v>
      </c>
      <c r="BT9" t="s">
        <v>54</v>
      </c>
      <c r="BU9" t="s">
        <v>54</v>
      </c>
      <c r="BV9" t="s">
        <v>54</v>
      </c>
      <c r="BW9" t="s">
        <v>54</v>
      </c>
      <c r="BX9" t="s">
        <v>54</v>
      </c>
      <c r="BY9" t="s">
        <v>54</v>
      </c>
      <c r="BZ9" t="s">
        <v>54</v>
      </c>
      <c r="CA9" t="s">
        <v>54</v>
      </c>
      <c r="CB9" t="s">
        <v>54</v>
      </c>
    </row>
    <row r="10" spans="1:69" ht="12.75">
      <c r="A10" s="27">
        <v>4</v>
      </c>
      <c r="B10" s="28" t="s">
        <v>59</v>
      </c>
      <c r="C10" s="29" t="s">
        <v>51</v>
      </c>
      <c r="D10" s="29" t="s">
        <v>60</v>
      </c>
      <c r="E10" s="29" t="s">
        <v>61</v>
      </c>
      <c r="F10" s="27"/>
      <c r="G10" s="27"/>
      <c r="H10" s="27"/>
      <c r="I10" s="27"/>
      <c r="J10" s="27"/>
      <c r="K10" s="27"/>
      <c r="L10" s="27">
        <v>6</v>
      </c>
      <c r="M10" s="27">
        <v>9</v>
      </c>
      <c r="N10" s="27"/>
      <c r="O10" s="27"/>
      <c r="P10" s="27"/>
      <c r="Q10" s="27"/>
      <c r="R10" s="27"/>
      <c r="S10" s="27"/>
      <c r="T10" s="27"/>
      <c r="U10" s="27"/>
      <c r="X10" s="27"/>
      <c r="Y10" s="27"/>
      <c r="Z10" s="27"/>
      <c r="AA10" s="27"/>
      <c r="AB10" s="27"/>
      <c r="AC10" s="27"/>
      <c r="AD10" s="27" t="s">
        <v>54</v>
      </c>
      <c r="AE10" s="27"/>
      <c r="AF10" s="27"/>
      <c r="AG10" s="27">
        <v>5</v>
      </c>
      <c r="AH10" s="27">
        <v>9</v>
      </c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>
        <v>9</v>
      </c>
      <c r="BC10" s="27">
        <v>9</v>
      </c>
      <c r="BD10" s="27">
        <v>12</v>
      </c>
      <c r="BE10" s="27">
        <v>15</v>
      </c>
      <c r="BF10" s="27"/>
      <c r="BG10" s="27"/>
      <c r="BH10" s="27"/>
      <c r="BI10" s="27"/>
      <c r="BJ10" s="27"/>
      <c r="BK10" s="27"/>
      <c r="BL10" s="27"/>
      <c r="BM10" s="30">
        <v>74</v>
      </c>
      <c r="BN10" s="31">
        <v>8</v>
      </c>
      <c r="BO10" s="32"/>
      <c r="BP10" s="32"/>
      <c r="BQ10" s="33">
        <f>AVERAGE(BM10/BN10)</f>
        <v>9.25</v>
      </c>
    </row>
    <row r="11" spans="1:69" ht="12.75">
      <c r="A11" s="27">
        <v>5</v>
      </c>
      <c r="B11" s="28" t="s">
        <v>56</v>
      </c>
      <c r="C11" s="29" t="s">
        <v>51</v>
      </c>
      <c r="D11" s="29" t="s">
        <v>62</v>
      </c>
      <c r="E11" s="29" t="s">
        <v>58</v>
      </c>
      <c r="F11" s="27">
        <v>6</v>
      </c>
      <c r="G11" s="27">
        <v>8</v>
      </c>
      <c r="H11" s="27">
        <v>2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X11" s="27"/>
      <c r="Y11" s="27">
        <v>6</v>
      </c>
      <c r="Z11" s="27">
        <v>9</v>
      </c>
      <c r="AA11" s="27"/>
      <c r="AB11" s="27"/>
      <c r="AC11" s="27"/>
      <c r="AD11" s="27"/>
      <c r="AE11" s="27">
        <v>6</v>
      </c>
      <c r="AF11" s="27">
        <v>6</v>
      </c>
      <c r="AG11" s="27"/>
      <c r="AH11" s="27"/>
      <c r="AI11" s="27">
        <v>0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>
        <v>4</v>
      </c>
      <c r="AU11" s="27">
        <v>7</v>
      </c>
      <c r="AV11" s="27"/>
      <c r="AW11" s="27"/>
      <c r="AX11" s="27">
        <v>8</v>
      </c>
      <c r="AY11" s="27"/>
      <c r="AZ11" s="27">
        <v>0</v>
      </c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30">
        <v>62</v>
      </c>
      <c r="BN11" s="31">
        <v>12</v>
      </c>
      <c r="BO11" s="32"/>
      <c r="BP11" s="32"/>
      <c r="BQ11" s="33">
        <f>AVERAGE(BM11/BN11)</f>
        <v>5.166666666666667</v>
      </c>
    </row>
    <row r="12" spans="1:69" ht="12.75">
      <c r="A12" s="27">
        <v>6</v>
      </c>
      <c r="B12" s="28" t="s">
        <v>68</v>
      </c>
      <c r="C12" s="29" t="s">
        <v>51</v>
      </c>
      <c r="D12" s="29" t="s">
        <v>69</v>
      </c>
      <c r="E12" s="29" t="s">
        <v>70</v>
      </c>
      <c r="F12" s="27"/>
      <c r="G12" s="27"/>
      <c r="H12" s="27"/>
      <c r="I12" s="27"/>
      <c r="J12" s="27"/>
      <c r="K12" s="27"/>
      <c r="L12" s="27"/>
      <c r="M12" s="27">
        <v>9</v>
      </c>
      <c r="N12" s="27"/>
      <c r="O12" s="27"/>
      <c r="P12" s="27" t="s">
        <v>54</v>
      </c>
      <c r="Q12" s="27" t="s">
        <v>54</v>
      </c>
      <c r="R12" s="27"/>
      <c r="S12" s="27"/>
      <c r="T12" s="27">
        <v>6</v>
      </c>
      <c r="U12" s="27">
        <v>9</v>
      </c>
      <c r="X12" s="27">
        <v>15</v>
      </c>
      <c r="Y12" s="27"/>
      <c r="Z12" s="27"/>
      <c r="AA12" s="27"/>
      <c r="AB12" s="27"/>
      <c r="AC12" s="27"/>
      <c r="AD12" s="27" t="s">
        <v>54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>
        <v>4</v>
      </c>
      <c r="BK12" s="27">
        <v>9</v>
      </c>
      <c r="BL12" s="27"/>
      <c r="BM12" s="30">
        <v>52</v>
      </c>
      <c r="BN12" s="31">
        <v>6</v>
      </c>
      <c r="BO12" s="32"/>
      <c r="BP12" s="32"/>
      <c r="BQ12" s="33">
        <f>AVERAGE(BM12/BN12)</f>
        <v>8.666666666666666</v>
      </c>
    </row>
    <row r="13" spans="1:69" ht="12.75">
      <c r="A13" s="27">
        <v>7</v>
      </c>
      <c r="B13" s="28" t="s">
        <v>66</v>
      </c>
      <c r="C13" s="29" t="s">
        <v>51</v>
      </c>
      <c r="D13" s="29" t="s">
        <v>72</v>
      </c>
      <c r="E13" s="29" t="s">
        <v>112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>
        <v>6</v>
      </c>
      <c r="AO13" s="27"/>
      <c r="AP13" s="27"/>
      <c r="AQ13" s="27"/>
      <c r="AR13" s="27"/>
      <c r="AS13" s="27"/>
      <c r="AT13" s="27"/>
      <c r="AU13" s="27">
        <v>9</v>
      </c>
      <c r="AV13" s="27"/>
      <c r="AW13" s="27"/>
      <c r="AX13" s="27">
        <v>10</v>
      </c>
      <c r="AY13" s="27"/>
      <c r="AZ13" s="27"/>
      <c r="BA13" s="27"/>
      <c r="BB13" s="27"/>
      <c r="BC13" s="27"/>
      <c r="BD13" s="27"/>
      <c r="BE13" s="27"/>
      <c r="BF13" s="27"/>
      <c r="BG13" s="27">
        <v>9</v>
      </c>
      <c r="BH13" s="27">
        <v>8</v>
      </c>
      <c r="BI13" s="27"/>
      <c r="BJ13" s="27">
        <v>9</v>
      </c>
      <c r="BK13" s="27"/>
      <c r="BL13" s="27"/>
      <c r="BM13" s="30">
        <v>51</v>
      </c>
      <c r="BN13" s="31">
        <v>6</v>
      </c>
      <c r="BO13" s="32"/>
      <c r="BP13" s="32"/>
      <c r="BQ13" s="33">
        <v>8.5</v>
      </c>
    </row>
    <row r="14" spans="1:69" ht="12.75">
      <c r="A14" s="27">
        <v>8</v>
      </c>
      <c r="B14" s="28" t="s">
        <v>63</v>
      </c>
      <c r="C14" s="29" t="s">
        <v>51</v>
      </c>
      <c r="D14" s="29" t="s">
        <v>64</v>
      </c>
      <c r="E14" s="29" t="s">
        <v>65</v>
      </c>
      <c r="F14" s="27"/>
      <c r="G14" s="27"/>
      <c r="H14" s="27"/>
      <c r="I14" s="27"/>
      <c r="J14" s="27"/>
      <c r="K14" s="27"/>
      <c r="L14" s="27">
        <v>6</v>
      </c>
      <c r="M14" s="27">
        <v>9</v>
      </c>
      <c r="N14" s="27"/>
      <c r="O14" s="27"/>
      <c r="P14" s="27"/>
      <c r="Q14" s="27"/>
      <c r="R14" s="27"/>
      <c r="S14" s="27"/>
      <c r="T14" s="27"/>
      <c r="U14" s="27"/>
      <c r="X14" s="27"/>
      <c r="Y14" s="27"/>
      <c r="Z14" s="27"/>
      <c r="AA14" s="27"/>
      <c r="AB14" s="27"/>
      <c r="AC14" s="27"/>
      <c r="AD14" s="27" t="s">
        <v>54</v>
      </c>
      <c r="AE14" s="27"/>
      <c r="AF14" s="27"/>
      <c r="AG14" s="27"/>
      <c r="AH14" s="27">
        <v>9</v>
      </c>
      <c r="AI14" s="27"/>
      <c r="AJ14" s="27"/>
      <c r="AK14" s="27"/>
      <c r="AL14" s="27"/>
      <c r="AM14" s="27"/>
      <c r="AN14" s="27"/>
      <c r="AO14" s="27"/>
      <c r="AP14" s="27">
        <v>12</v>
      </c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>
        <v>12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30">
        <v>48</v>
      </c>
      <c r="BN14" s="31">
        <v>5</v>
      </c>
      <c r="BO14" s="32"/>
      <c r="BP14" s="32"/>
      <c r="BQ14" s="33">
        <f>AVERAGE(BM14/BN14)</f>
        <v>9.6</v>
      </c>
    </row>
    <row r="15" spans="1:69" ht="12.75">
      <c r="A15" s="27">
        <v>9</v>
      </c>
      <c r="B15" s="28" t="s">
        <v>66</v>
      </c>
      <c r="C15" s="29" t="s">
        <v>51</v>
      </c>
      <c r="D15" s="29" t="s">
        <v>67</v>
      </c>
      <c r="E15" s="29" t="s">
        <v>112</v>
      </c>
      <c r="F15" s="27"/>
      <c r="G15" s="27"/>
      <c r="H15" s="27"/>
      <c r="I15" s="27"/>
      <c r="J15" s="27">
        <v>5</v>
      </c>
      <c r="K15" s="27">
        <v>7</v>
      </c>
      <c r="L15" s="27"/>
      <c r="M15" s="27"/>
      <c r="N15" s="27"/>
      <c r="O15" s="27"/>
      <c r="P15" s="27">
        <v>6</v>
      </c>
      <c r="Q15" s="27">
        <v>9</v>
      </c>
      <c r="R15" s="27"/>
      <c r="S15" s="27"/>
      <c r="T15" s="27"/>
      <c r="U15" s="27"/>
      <c r="X15" s="27"/>
      <c r="Y15" s="27">
        <v>6</v>
      </c>
      <c r="Z15" s="27">
        <v>9</v>
      </c>
      <c r="AA15" s="27"/>
      <c r="AB15" s="27"/>
      <c r="AC15" s="27"/>
      <c r="AD15" s="27" t="s">
        <v>54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30">
        <f>SUM(F15:AD15)</f>
        <v>42</v>
      </c>
      <c r="BN15" s="31">
        <f>COUNT(F15:AD15)</f>
        <v>6</v>
      </c>
      <c r="BO15" s="32"/>
      <c r="BP15" s="32"/>
      <c r="BQ15" s="33">
        <f>AVERAGE(BM15/BN15)</f>
        <v>7</v>
      </c>
    </row>
    <row r="16" spans="1:69" ht="12.75">
      <c r="A16" s="27">
        <v>10</v>
      </c>
      <c r="B16" s="28" t="s">
        <v>66</v>
      </c>
      <c r="C16" s="29" t="s">
        <v>51</v>
      </c>
      <c r="D16" s="29" t="s">
        <v>76</v>
      </c>
      <c r="E16" s="29" t="s">
        <v>112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>
        <v>0</v>
      </c>
      <c r="AO16" s="27"/>
      <c r="AP16" s="27"/>
      <c r="AQ16" s="27"/>
      <c r="AR16" s="27"/>
      <c r="AS16" s="27"/>
      <c r="AT16" s="27">
        <v>6</v>
      </c>
      <c r="AU16" s="27"/>
      <c r="AV16" s="27"/>
      <c r="AW16" s="27"/>
      <c r="AX16" s="27">
        <v>10</v>
      </c>
      <c r="AY16" s="27"/>
      <c r="AZ16" s="27"/>
      <c r="BA16" s="27"/>
      <c r="BB16" s="27"/>
      <c r="BC16" s="27"/>
      <c r="BD16" s="27"/>
      <c r="BE16" s="27"/>
      <c r="BF16" s="27">
        <v>5</v>
      </c>
      <c r="BG16" s="27"/>
      <c r="BH16" s="27">
        <v>10</v>
      </c>
      <c r="BI16" s="27">
        <v>1</v>
      </c>
      <c r="BJ16" s="27"/>
      <c r="BK16" s="27"/>
      <c r="BL16" s="27"/>
      <c r="BM16" s="30">
        <v>32</v>
      </c>
      <c r="BN16" s="31">
        <v>6</v>
      </c>
      <c r="BO16" s="32"/>
      <c r="BP16" s="32"/>
      <c r="BQ16" s="33">
        <v>5.33</v>
      </c>
    </row>
    <row r="17" spans="1:69" ht="12.75">
      <c r="A17" s="27">
        <v>11</v>
      </c>
      <c r="B17" s="28" t="s">
        <v>71</v>
      </c>
      <c r="C17" s="29" t="s">
        <v>51</v>
      </c>
      <c r="D17" s="29" t="s">
        <v>62</v>
      </c>
      <c r="E17" s="29" t="s">
        <v>58</v>
      </c>
      <c r="F17" s="27"/>
      <c r="G17" s="27"/>
      <c r="H17" s="27"/>
      <c r="I17" s="27"/>
      <c r="J17" s="27">
        <v>5</v>
      </c>
      <c r="K17" s="27">
        <v>9</v>
      </c>
      <c r="L17" s="27"/>
      <c r="M17" s="27"/>
      <c r="N17" s="27"/>
      <c r="O17" s="27"/>
      <c r="P17" s="27">
        <v>6</v>
      </c>
      <c r="Q17" s="27">
        <v>9</v>
      </c>
      <c r="R17" s="27"/>
      <c r="S17" s="27"/>
      <c r="T17" s="27"/>
      <c r="U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30">
        <f>SUM(F17:AD17)</f>
        <v>29</v>
      </c>
      <c r="BN17" s="31">
        <f>COUNT(F17:AD17)</f>
        <v>4</v>
      </c>
      <c r="BO17" s="32"/>
      <c r="BP17" s="32"/>
      <c r="BQ17" s="33">
        <f>AVERAGE(BM17/BN17)</f>
        <v>7.25</v>
      </c>
    </row>
    <row r="18" spans="1:69" ht="12.75">
      <c r="A18" s="27">
        <v>12</v>
      </c>
      <c r="B18" s="28" t="s">
        <v>73</v>
      </c>
      <c r="C18" s="29" t="s">
        <v>51</v>
      </c>
      <c r="D18" s="29" t="s">
        <v>74</v>
      </c>
      <c r="E18" s="29" t="s">
        <v>75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>
        <v>9</v>
      </c>
      <c r="BD18" s="27"/>
      <c r="BE18" s="27">
        <v>9</v>
      </c>
      <c r="BF18" s="27"/>
      <c r="BG18" s="27"/>
      <c r="BH18" s="27"/>
      <c r="BI18" s="27"/>
      <c r="BJ18" s="27"/>
      <c r="BK18" s="27"/>
      <c r="BL18" s="27"/>
      <c r="BM18" s="30">
        <v>18</v>
      </c>
      <c r="BN18" s="31">
        <v>2</v>
      </c>
      <c r="BO18" s="32"/>
      <c r="BP18" s="32"/>
      <c r="BQ18" s="33">
        <v>9</v>
      </c>
    </row>
    <row r="19" spans="1:69" ht="12.75">
      <c r="A19" s="27">
        <v>13</v>
      </c>
      <c r="B19" s="28" t="s">
        <v>77</v>
      </c>
      <c r="C19" s="29" t="s">
        <v>51</v>
      </c>
      <c r="D19" s="29" t="s">
        <v>78</v>
      </c>
      <c r="E19" s="29" t="s">
        <v>75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>
        <v>5</v>
      </c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30">
        <v>5</v>
      </c>
      <c r="BN19" s="31">
        <v>1</v>
      </c>
      <c r="BO19" s="32"/>
      <c r="BP19" s="32"/>
      <c r="BQ19" s="33">
        <v>5</v>
      </c>
    </row>
    <row r="20" spans="1:69" ht="12.75">
      <c r="A20" s="27">
        <v>14</v>
      </c>
      <c r="B20" s="28" t="s">
        <v>79</v>
      </c>
      <c r="C20" s="29" t="s">
        <v>51</v>
      </c>
      <c r="D20" s="29" t="s">
        <v>74</v>
      </c>
      <c r="E20" s="29" t="s">
        <v>75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>
        <v>4</v>
      </c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30">
        <v>4</v>
      </c>
      <c r="BN20" s="31">
        <v>1</v>
      </c>
      <c r="BO20" s="32"/>
      <c r="BP20" s="32"/>
      <c r="BQ20" s="33">
        <v>4</v>
      </c>
    </row>
    <row r="21" spans="1:69" ht="12.75">
      <c r="A21" s="27">
        <v>15</v>
      </c>
      <c r="B21" s="35" t="s">
        <v>80</v>
      </c>
      <c r="C21" s="36" t="s">
        <v>51</v>
      </c>
      <c r="D21" s="36" t="s">
        <v>78</v>
      </c>
      <c r="E21" s="36" t="s">
        <v>75</v>
      </c>
      <c r="F21" s="2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27"/>
      <c r="S21" s="27"/>
      <c r="T21" s="37"/>
      <c r="U21" s="37"/>
      <c r="X21" s="37"/>
      <c r="Y21" s="37"/>
      <c r="Z21" s="37"/>
      <c r="AA21" s="37"/>
      <c r="AB21" s="27"/>
      <c r="AC21" s="27"/>
      <c r="AD21" s="2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>
        <v>0</v>
      </c>
      <c r="BD21" s="37"/>
      <c r="BE21" s="37"/>
      <c r="BF21" s="37"/>
      <c r="BG21" s="37"/>
      <c r="BH21" s="37"/>
      <c r="BI21" s="37"/>
      <c r="BJ21" s="37"/>
      <c r="BK21" s="37"/>
      <c r="BL21" s="37"/>
      <c r="BM21" s="38">
        <v>0</v>
      </c>
      <c r="BN21" s="39">
        <v>1</v>
      </c>
      <c r="BO21" s="32"/>
      <c r="BP21" s="40"/>
      <c r="BQ21" s="41">
        <v>0</v>
      </c>
    </row>
    <row r="22" spans="1:69" ht="12.75">
      <c r="A22" s="27">
        <v>16</v>
      </c>
      <c r="B22" s="28" t="s">
        <v>81</v>
      </c>
      <c r="C22" s="29" t="s">
        <v>51</v>
      </c>
      <c r="D22" s="29" t="s">
        <v>74</v>
      </c>
      <c r="E22" s="29" t="s">
        <v>75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42"/>
      <c r="S22" s="42"/>
      <c r="T22" s="27"/>
      <c r="U22" s="27"/>
      <c r="X22" s="27"/>
      <c r="Y22" s="27"/>
      <c r="Z22" s="27"/>
      <c r="AA22" s="27"/>
      <c r="AB22" s="42"/>
      <c r="AC22" s="42"/>
      <c r="AD22" s="42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>
        <v>0</v>
      </c>
      <c r="BE22" s="27"/>
      <c r="BF22" s="27"/>
      <c r="BG22" s="27"/>
      <c r="BH22" s="27"/>
      <c r="BI22" s="27"/>
      <c r="BJ22" s="27"/>
      <c r="BK22" s="27"/>
      <c r="BL22" s="27"/>
      <c r="BM22" s="30">
        <v>0</v>
      </c>
      <c r="BN22" s="31">
        <v>1</v>
      </c>
      <c r="BO22" s="43"/>
      <c r="BP22" s="32"/>
      <c r="BQ22" s="33">
        <v>0</v>
      </c>
    </row>
    <row r="23" spans="1:69" ht="12.75">
      <c r="A23" s="27">
        <v>17</v>
      </c>
      <c r="B23" s="28" t="s">
        <v>82</v>
      </c>
      <c r="C23" s="29" t="s">
        <v>51</v>
      </c>
      <c r="D23" s="29" t="s">
        <v>83</v>
      </c>
      <c r="E23" s="29" t="s">
        <v>84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42"/>
      <c r="S23" s="42"/>
      <c r="T23" s="27"/>
      <c r="U23" s="27"/>
      <c r="X23" s="27"/>
      <c r="Y23" s="27"/>
      <c r="Z23" s="27"/>
      <c r="AA23" s="27"/>
      <c r="AB23" s="42"/>
      <c r="AC23" s="42"/>
      <c r="AD23" s="42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>
        <v>0</v>
      </c>
      <c r="BK23" s="27"/>
      <c r="BL23" s="27"/>
      <c r="BM23" s="30">
        <v>0</v>
      </c>
      <c r="BN23" s="31">
        <v>1</v>
      </c>
      <c r="BO23" s="43"/>
      <c r="BP23" s="32"/>
      <c r="BQ23" s="33">
        <v>0</v>
      </c>
    </row>
    <row r="24" spans="1:69" ht="12.75">
      <c r="A24" s="27">
        <v>18</v>
      </c>
      <c r="B24" s="28" t="s">
        <v>82</v>
      </c>
      <c r="C24" s="29" t="s">
        <v>51</v>
      </c>
      <c r="D24" s="29" t="s">
        <v>85</v>
      </c>
      <c r="E24" s="29" t="s">
        <v>84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42"/>
      <c r="S24" s="42"/>
      <c r="T24" s="27"/>
      <c r="U24" s="27"/>
      <c r="X24" s="27"/>
      <c r="Y24" s="27"/>
      <c r="Z24" s="27"/>
      <c r="AA24" s="27"/>
      <c r="AB24" s="42"/>
      <c r="AC24" s="42"/>
      <c r="AD24" s="42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>
        <v>0</v>
      </c>
      <c r="BJ24" s="27"/>
      <c r="BK24" s="27"/>
      <c r="BL24" s="27"/>
      <c r="BM24" s="30">
        <v>0</v>
      </c>
      <c r="BN24" s="31">
        <v>1</v>
      </c>
      <c r="BO24" s="43"/>
      <c r="BP24" s="32"/>
      <c r="BQ24" s="33">
        <v>0</v>
      </c>
    </row>
    <row r="25" spans="1:69" ht="12.75">
      <c r="A25" s="27"/>
      <c r="B25" s="28"/>
      <c r="C25" s="29"/>
      <c r="D25" s="29"/>
      <c r="E25" s="29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42"/>
      <c r="S25" s="42"/>
      <c r="T25" s="27"/>
      <c r="U25" s="27"/>
      <c r="X25" s="27"/>
      <c r="Y25" s="27"/>
      <c r="Z25" s="27"/>
      <c r="AA25" s="27"/>
      <c r="AB25" s="42"/>
      <c r="AC25" s="42"/>
      <c r="AD25" s="42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30"/>
      <c r="BN25" s="31"/>
      <c r="BO25" s="43"/>
      <c r="BP25" s="32"/>
      <c r="BQ25" s="33"/>
    </row>
    <row r="26" spans="1:69" ht="12.75">
      <c r="A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44"/>
      <c r="BO26" s="5"/>
      <c r="BP26" s="5"/>
      <c r="BQ26" s="5"/>
    </row>
    <row r="27" spans="1:69" ht="12.75">
      <c r="A27" s="23"/>
      <c r="B27" s="24" t="s">
        <v>86</v>
      </c>
      <c r="C27" s="45"/>
      <c r="D27" s="45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21" t="s">
        <v>44</v>
      </c>
      <c r="BN27" s="21" t="s">
        <v>45</v>
      </c>
      <c r="BO27" s="21" t="s">
        <v>46</v>
      </c>
      <c r="BP27" s="21"/>
      <c r="BQ27" s="21" t="s">
        <v>48</v>
      </c>
    </row>
    <row r="28" spans="1:69" ht="12.75">
      <c r="A28" s="47">
        <v>1</v>
      </c>
      <c r="B28" s="48" t="s">
        <v>87</v>
      </c>
      <c r="C28" s="49" t="s">
        <v>88</v>
      </c>
      <c r="D28" s="49" t="s">
        <v>89</v>
      </c>
      <c r="E28" s="49" t="s">
        <v>53</v>
      </c>
      <c r="F28" s="47"/>
      <c r="G28" s="47"/>
      <c r="H28" s="47"/>
      <c r="I28" s="47"/>
      <c r="J28" s="47"/>
      <c r="K28" s="47"/>
      <c r="L28" s="47"/>
      <c r="M28" s="47">
        <v>7</v>
      </c>
      <c r="N28" s="47" t="s">
        <v>54</v>
      </c>
      <c r="O28" s="47">
        <v>9</v>
      </c>
      <c r="P28" s="47" t="s">
        <v>54</v>
      </c>
      <c r="Q28" s="47" t="s">
        <v>54</v>
      </c>
      <c r="R28" s="47"/>
      <c r="S28" s="47"/>
      <c r="T28" s="47">
        <v>12</v>
      </c>
      <c r="U28" s="47">
        <v>12</v>
      </c>
      <c r="X28" s="47">
        <v>8</v>
      </c>
      <c r="Y28" s="47"/>
      <c r="Z28" s="47">
        <v>9</v>
      </c>
      <c r="AA28" s="47">
        <v>12</v>
      </c>
      <c r="AB28" s="47"/>
      <c r="AC28" s="47"/>
      <c r="AD28" s="47"/>
      <c r="AE28" s="47"/>
      <c r="AF28" s="47"/>
      <c r="AG28" s="47"/>
      <c r="AH28" s="47"/>
      <c r="AI28" s="47">
        <v>7</v>
      </c>
      <c r="AJ28" s="47">
        <v>12</v>
      </c>
      <c r="AK28" s="47">
        <v>12</v>
      </c>
      <c r="AL28" s="47">
        <v>9</v>
      </c>
      <c r="AM28" s="47">
        <v>12</v>
      </c>
      <c r="AN28" s="47"/>
      <c r="AO28" s="47">
        <v>9</v>
      </c>
      <c r="AP28" s="47">
        <v>12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30">
        <v>142</v>
      </c>
      <c r="BN28" s="31">
        <v>14</v>
      </c>
      <c r="BO28" s="32"/>
      <c r="BP28" s="32"/>
      <c r="BQ28" s="33">
        <f>AVERAGE(BM28/BN28)</f>
        <v>10.142857142857142</v>
      </c>
    </row>
    <row r="29" spans="1:69" ht="12.75">
      <c r="A29" s="47">
        <v>2</v>
      </c>
      <c r="B29" s="48" t="s">
        <v>93</v>
      </c>
      <c r="C29" s="49" t="s">
        <v>88</v>
      </c>
      <c r="D29" s="49" t="s">
        <v>94</v>
      </c>
      <c r="E29" s="49" t="s">
        <v>95</v>
      </c>
      <c r="F29" s="47"/>
      <c r="G29" s="47"/>
      <c r="H29" s="47"/>
      <c r="I29" s="47"/>
      <c r="J29" s="47"/>
      <c r="K29" s="47">
        <v>7</v>
      </c>
      <c r="L29" s="47"/>
      <c r="M29" s="47"/>
      <c r="N29" s="47"/>
      <c r="O29" s="47"/>
      <c r="P29" s="47"/>
      <c r="Q29" s="47">
        <v>9</v>
      </c>
      <c r="R29" s="47"/>
      <c r="S29" s="47"/>
      <c r="T29" s="47"/>
      <c r="U29" s="47"/>
      <c r="X29" s="47"/>
      <c r="Y29" s="47"/>
      <c r="Z29" s="47"/>
      <c r="AA29" s="47">
        <v>9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>
        <v>12</v>
      </c>
      <c r="BE29" s="47"/>
      <c r="BF29" s="47"/>
      <c r="BG29" s="47"/>
      <c r="BH29" s="47"/>
      <c r="BI29" s="47"/>
      <c r="BJ29" s="47">
        <v>6</v>
      </c>
      <c r="BK29" s="47">
        <v>7</v>
      </c>
      <c r="BL29" s="47"/>
      <c r="BM29" s="30">
        <v>50</v>
      </c>
      <c r="BN29" s="31">
        <v>6</v>
      </c>
      <c r="BO29" s="32"/>
      <c r="BP29" s="32"/>
      <c r="BQ29" s="33">
        <f>AVERAGE(BM29/BN29)</f>
        <v>8.333333333333334</v>
      </c>
    </row>
    <row r="30" spans="1:69" ht="12.75">
      <c r="A30" s="47">
        <v>3</v>
      </c>
      <c r="B30" s="48" t="s">
        <v>90</v>
      </c>
      <c r="C30" s="49" t="s">
        <v>88</v>
      </c>
      <c r="D30" s="49" t="s">
        <v>91</v>
      </c>
      <c r="E30" s="49" t="s">
        <v>92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 t="s">
        <v>54</v>
      </c>
      <c r="Q30" s="47" t="s">
        <v>54</v>
      </c>
      <c r="R30" s="47"/>
      <c r="S30" s="47"/>
      <c r="T30" s="47">
        <v>9</v>
      </c>
      <c r="U30" s="47">
        <v>5</v>
      </c>
      <c r="X30" s="47">
        <v>10</v>
      </c>
      <c r="Y30" s="47"/>
      <c r="Z30" s="47"/>
      <c r="AA30" s="47"/>
      <c r="AB30" s="47"/>
      <c r="AC30" s="47"/>
      <c r="AD30" s="47"/>
      <c r="AE30" s="47"/>
      <c r="AF30" s="47"/>
      <c r="AG30" s="47"/>
      <c r="AH30" s="47">
        <v>9</v>
      </c>
      <c r="AI30" s="47"/>
      <c r="AJ30" s="47"/>
      <c r="AK30" s="47"/>
      <c r="AL30" s="47"/>
      <c r="AM30" s="47"/>
      <c r="AN30" s="47"/>
      <c r="AO30" s="47"/>
      <c r="AP30" s="47">
        <v>12</v>
      </c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30">
        <v>45</v>
      </c>
      <c r="BN30" s="31">
        <v>5</v>
      </c>
      <c r="BO30" s="32"/>
      <c r="BP30" s="32"/>
      <c r="BQ30" s="33">
        <f>AVERAGE(BM30/BN30)</f>
        <v>9</v>
      </c>
    </row>
    <row r="31" spans="1:69" ht="12.75">
      <c r="A31" s="47">
        <v>4</v>
      </c>
      <c r="B31" s="48" t="s">
        <v>96</v>
      </c>
      <c r="C31" s="49" t="s">
        <v>88</v>
      </c>
      <c r="D31" s="49" t="s">
        <v>97</v>
      </c>
      <c r="E31" s="49" t="s">
        <v>98</v>
      </c>
      <c r="F31" s="47"/>
      <c r="G31" s="47"/>
      <c r="H31" s="47"/>
      <c r="I31" s="47"/>
      <c r="J31" s="47"/>
      <c r="K31" s="47">
        <v>5</v>
      </c>
      <c r="L31" s="47"/>
      <c r="M31" s="47"/>
      <c r="N31" s="47"/>
      <c r="O31" s="47"/>
      <c r="P31" s="47"/>
      <c r="Q31" s="47">
        <v>9</v>
      </c>
      <c r="R31" s="47"/>
      <c r="S31" s="47"/>
      <c r="T31" s="47"/>
      <c r="U31" s="47"/>
      <c r="X31" s="47"/>
      <c r="Y31" s="47"/>
      <c r="Z31" s="47">
        <v>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>
        <v>0</v>
      </c>
      <c r="BA31" s="47">
        <v>9</v>
      </c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30">
        <v>32</v>
      </c>
      <c r="BN31" s="31">
        <v>5</v>
      </c>
      <c r="BO31" s="32"/>
      <c r="BP31" s="32"/>
      <c r="BQ31" s="33">
        <f>AVERAGE(BM31/BN31)</f>
        <v>6.4</v>
      </c>
    </row>
    <row r="32" spans="1:69" ht="12.75">
      <c r="A32" s="47">
        <v>5</v>
      </c>
      <c r="B32" s="48" t="s">
        <v>99</v>
      </c>
      <c r="C32" s="49" t="s">
        <v>88</v>
      </c>
      <c r="D32" s="49" t="s">
        <v>100</v>
      </c>
      <c r="E32" s="49" t="s">
        <v>65</v>
      </c>
      <c r="F32" s="47"/>
      <c r="G32" s="47"/>
      <c r="H32" s="47"/>
      <c r="I32" s="47"/>
      <c r="J32" s="47"/>
      <c r="K32" s="47"/>
      <c r="L32" s="47"/>
      <c r="M32" s="47">
        <v>7</v>
      </c>
      <c r="N32" s="47"/>
      <c r="O32" s="47"/>
      <c r="P32" s="47"/>
      <c r="Q32" s="47"/>
      <c r="R32" s="47"/>
      <c r="S32" s="47"/>
      <c r="T32" s="47"/>
      <c r="U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>
        <v>9</v>
      </c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>
        <v>9</v>
      </c>
      <c r="BD32" s="47"/>
      <c r="BE32" s="47"/>
      <c r="BF32" s="47"/>
      <c r="BG32" s="47"/>
      <c r="BH32" s="47"/>
      <c r="BI32" s="47"/>
      <c r="BJ32" s="47"/>
      <c r="BK32" s="47"/>
      <c r="BL32" s="47"/>
      <c r="BM32" s="30">
        <v>25</v>
      </c>
      <c r="BN32" s="31">
        <v>3</v>
      </c>
      <c r="BO32" s="32"/>
      <c r="BP32" s="32"/>
      <c r="BQ32" s="33">
        <f>AVERAGE(BM32/BN32)</f>
        <v>8.333333333333334</v>
      </c>
    </row>
    <row r="33" spans="1:69" ht="12.75">
      <c r="A33" s="47">
        <v>6</v>
      </c>
      <c r="B33" s="48" t="s">
        <v>109</v>
      </c>
      <c r="C33" s="49" t="s">
        <v>88</v>
      </c>
      <c r="D33" s="49" t="s">
        <v>110</v>
      </c>
      <c r="E33" s="49" t="s">
        <v>111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X33" s="47"/>
      <c r="Y33" s="47"/>
      <c r="Z33" s="47"/>
      <c r="AA33" s="47">
        <v>0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>
        <v>9</v>
      </c>
      <c r="BJ33" s="47">
        <v>12</v>
      </c>
      <c r="BK33" s="47"/>
      <c r="BL33" s="47"/>
      <c r="BM33" s="30">
        <v>21</v>
      </c>
      <c r="BN33" s="31">
        <v>2</v>
      </c>
      <c r="BO33" s="32"/>
      <c r="BP33" s="32"/>
      <c r="BQ33" s="33">
        <v>10.5</v>
      </c>
    </row>
    <row r="34" spans="1:69" ht="12.75">
      <c r="A34" s="47">
        <v>6</v>
      </c>
      <c r="B34" s="48" t="s">
        <v>101</v>
      </c>
      <c r="C34" s="49" t="s">
        <v>88</v>
      </c>
      <c r="D34" s="49" t="s">
        <v>102</v>
      </c>
      <c r="E34" s="49" t="s">
        <v>103</v>
      </c>
      <c r="F34" s="47"/>
      <c r="G34" s="47"/>
      <c r="H34" s="47"/>
      <c r="I34" s="47"/>
      <c r="J34" s="47"/>
      <c r="K34" s="47"/>
      <c r="L34" s="47"/>
      <c r="M34" s="47"/>
      <c r="N34" s="47"/>
      <c r="O34" s="47">
        <v>7</v>
      </c>
      <c r="P34" s="47"/>
      <c r="Q34" s="47"/>
      <c r="R34" s="47"/>
      <c r="S34" s="47"/>
      <c r="T34" s="47"/>
      <c r="U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30">
        <f>SUM(F34:AD34)</f>
        <v>7</v>
      </c>
      <c r="BN34" s="31">
        <f>COUNT(F34:AD34)</f>
        <v>1</v>
      </c>
      <c r="BO34" s="32"/>
      <c r="BP34" s="32"/>
      <c r="BQ34" s="33">
        <f>AVERAGE(BM34/BN34)</f>
        <v>7</v>
      </c>
    </row>
    <row r="35" spans="1:69" ht="12.75">
      <c r="A35" s="47">
        <v>8</v>
      </c>
      <c r="B35" s="48" t="s">
        <v>104</v>
      </c>
      <c r="C35" s="49" t="s">
        <v>88</v>
      </c>
      <c r="D35" s="49" t="s">
        <v>78</v>
      </c>
      <c r="E35" s="49" t="s">
        <v>75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>
        <v>7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30">
        <v>7</v>
      </c>
      <c r="BN35" s="31">
        <v>1</v>
      </c>
      <c r="BO35" s="32"/>
      <c r="BP35" s="32"/>
      <c r="BQ35" s="33">
        <v>7</v>
      </c>
    </row>
    <row r="36" spans="1:69" ht="12.75">
      <c r="A36" s="47">
        <v>9</v>
      </c>
      <c r="B36" s="48" t="s">
        <v>104</v>
      </c>
      <c r="C36" s="49" t="s">
        <v>88</v>
      </c>
      <c r="D36" s="49" t="s">
        <v>74</v>
      </c>
      <c r="E36" s="49" t="s">
        <v>75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>
        <v>5</v>
      </c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30">
        <v>5</v>
      </c>
      <c r="BN36" s="31">
        <v>1</v>
      </c>
      <c r="BO36" s="32"/>
      <c r="BP36" s="32"/>
      <c r="BQ36" s="33">
        <v>5</v>
      </c>
    </row>
    <row r="37" spans="1:69" ht="12.75">
      <c r="A37" s="47">
        <v>10</v>
      </c>
      <c r="B37" s="48" t="s">
        <v>105</v>
      </c>
      <c r="C37" s="49" t="s">
        <v>88</v>
      </c>
      <c r="D37" s="49" t="s">
        <v>106</v>
      </c>
      <c r="E37" s="49" t="s">
        <v>107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>
        <v>2</v>
      </c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30">
        <v>2</v>
      </c>
      <c r="BN37" s="31">
        <v>1</v>
      </c>
      <c r="BO37" s="32"/>
      <c r="BP37" s="50"/>
      <c r="BQ37" s="33">
        <v>2</v>
      </c>
    </row>
    <row r="38" spans="1:69" ht="12.75">
      <c r="A38" s="47">
        <v>11</v>
      </c>
      <c r="B38" s="48" t="s">
        <v>108</v>
      </c>
      <c r="C38" s="49" t="s">
        <v>88</v>
      </c>
      <c r="D38" s="49" t="s">
        <v>97</v>
      </c>
      <c r="E38" s="49" t="s">
        <v>98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30">
        <v>0</v>
      </c>
      <c r="BN38" s="31">
        <v>1</v>
      </c>
      <c r="BO38" s="32"/>
      <c r="BP38" s="32"/>
      <c r="BQ38" s="33">
        <v>0</v>
      </c>
    </row>
    <row r="39" spans="1:68" ht="12.75">
      <c r="A39" s="5" t="s">
        <v>54</v>
      </c>
      <c r="B39" t="s">
        <v>54</v>
      </c>
      <c r="C39" t="s">
        <v>54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44"/>
      <c r="BO39" s="5"/>
      <c r="BP39" s="5"/>
    </row>
    <row r="40" ht="12.75">
      <c r="BQ40" s="5"/>
    </row>
  </sheetData>
  <sheetProtection/>
  <mergeCells count="41">
    <mergeCell ref="BI4:BL4"/>
    <mergeCell ref="AT4:AW4"/>
    <mergeCell ref="AX4:AY4"/>
    <mergeCell ref="AZ4:BA4"/>
    <mergeCell ref="BB4:BC4"/>
    <mergeCell ref="BD4:BE4"/>
    <mergeCell ref="BF4:BH4"/>
    <mergeCell ref="AE4:AF4"/>
    <mergeCell ref="AG4:AH4"/>
    <mergeCell ref="AI4:AJ4"/>
    <mergeCell ref="AK4:AM4"/>
    <mergeCell ref="AO4:AP4"/>
    <mergeCell ref="AQ4:AS4"/>
    <mergeCell ref="BD3:BE3"/>
    <mergeCell ref="BF3:BH3"/>
    <mergeCell ref="BI3:BL3"/>
    <mergeCell ref="F4:G4"/>
    <mergeCell ref="H4:I4"/>
    <mergeCell ref="J4:K4"/>
    <mergeCell ref="L4:M4"/>
    <mergeCell ref="N4:O4"/>
    <mergeCell ref="P4:Q4"/>
    <mergeCell ref="Y4:AD4"/>
    <mergeCell ref="AO3:AP3"/>
    <mergeCell ref="AQ3:AS3"/>
    <mergeCell ref="AT3:AW3"/>
    <mergeCell ref="AX3:AY3"/>
    <mergeCell ref="AZ3:BA3"/>
    <mergeCell ref="BB3:BC3"/>
    <mergeCell ref="P3:Q3"/>
    <mergeCell ref="Y3:AD3"/>
    <mergeCell ref="AE3:AF3"/>
    <mergeCell ref="AG3:AH3"/>
    <mergeCell ref="AI3:AJ3"/>
    <mergeCell ref="AK3:AM3"/>
    <mergeCell ref="A1:E1"/>
    <mergeCell ref="F3:G3"/>
    <mergeCell ref="H3:I3"/>
    <mergeCell ref="J3:K3"/>
    <mergeCell ref="L3:M3"/>
    <mergeCell ref="N3:O3"/>
  </mergeCells>
  <printOptions/>
  <pageMargins left="0.75" right="0.75" top="1" bottom="1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2014-10-14T08:03:45Z</dcterms:created>
  <dcterms:modified xsi:type="dcterms:W3CDTF">2014-11-11T11:35:49Z</dcterms:modified>
  <cp:category/>
  <cp:version/>
  <cp:contentType/>
  <cp:contentStatus/>
</cp:coreProperties>
</file>